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805 inkl bilföretag" sheetId="3" r:id="rId1"/>
  </sheets>
  <calcPr calcId="145621"/>
</workbook>
</file>

<file path=xl/calcChain.xml><?xml version="1.0" encoding="utf-8"?>
<calcChain xmlns="http://schemas.openxmlformats.org/spreadsheetml/2006/main">
  <c r="H14" i="3" l="1"/>
  <c r="G14" i="3"/>
  <c r="R12" i="3" l="1"/>
  <c r="P12" i="3" s="1"/>
  <c r="Q12" i="3"/>
  <c r="O12" i="3" s="1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<sst xmlns="http://schemas.openxmlformats.org/spreadsheetml/2006/main" count="55" uniqueCount="51">
  <si>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</si>
  <si>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</si>
  <si>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</si>
  <si>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</si>
  <si>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</si>
  <si>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</si>
  <si>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</si>
  <si>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</si>
  <si>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</si>
  <si>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</si>
  <si>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</si>
  <si>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</si>
  <si>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</si>
  <si>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</si>
  <si>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</si>
  <si>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</si>
  <si>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</si>
  <si>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</si>
  <si>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</si>
  <si>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</si>
  <si>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</si>
  <si>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</si>
  <si>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</si>
  <si>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</si>
  <si>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</si>
  <si>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</si>
  <si>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</si>
  <si>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</si>
  <si>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</si>
  <si>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</si>
  <si>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</si>
  <si>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</si>
  <si>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</si>
  <si>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</si>
  <si>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</si>
  <si>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</si>
  <si>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</si>
  <si>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</si>
  <si>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</si>
  <si>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</si>
  <si>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</si>
  <si>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</si>
  <si>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</si>
  <si>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</si>
  <si>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</si>
  <si>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</si>
  <si>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</si>
  <si>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Ssangyong</t>
  </si>
  <si>
    <t>2018.06.01</t>
  </si>
  <si>
    <t>maj</t>
  </si>
  <si>
    <t>januari-maj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</si>
</sst>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5" fillId="0" borderId="22" xfId="0" applyNumberFormat="1" applyFont="1" applyBorder="1"/>
    <xf numFmtId="49" fontId="0" fillId="0" borderId="23" xfId="0" applyNumberFormat="1" applyBorder="1"/>
    <xf numFmtId="0" fontId="3" fillId="0" borderId="24" xfId="0" applyFont="1" applyBorder="1"/>
    <xf numFmtId="0" fontId="3" fillId="0" borderId="25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49" fontId="0" fillId="0" borderId="6" xfId="0" applyNumberFormat="1" applyFill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80" zoomScaleNormal="80" workbookViewId="0">
      <selection activeCell="B2" sqref="B2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43</v>
      </c>
    </row>
    <row r="4" spans="1:18" ht="13.6" thickBot="1" x14ac:dyDescent="0.25">
      <c r="B4" s="1" t="s">
        <v>41</v>
      </c>
      <c r="N4" s="16" t="s">
        <v>48</v>
      </c>
    </row>
    <row r="5" spans="1:18" x14ac:dyDescent="0.2">
      <c r="C5" s="58" t="s">
        <v>49</v>
      </c>
      <c r="D5" s="59"/>
      <c r="E5" s="59"/>
      <c r="F5" s="59"/>
      <c r="G5" s="59"/>
      <c r="H5" s="59"/>
      <c r="I5" s="59"/>
      <c r="J5" s="60"/>
      <c r="K5" s="58" t="s">
        <v>50</v>
      </c>
      <c r="L5" s="59"/>
      <c r="M5" s="59"/>
      <c r="N5" s="59"/>
      <c r="O5" s="59"/>
      <c r="P5" s="59"/>
      <c r="Q5" s="61"/>
      <c r="R5" s="62"/>
    </row>
    <row r="6" spans="1:18" x14ac:dyDescent="0.2">
      <c r="C6" s="63" t="s">
        <v>39</v>
      </c>
      <c r="D6" s="54"/>
      <c r="E6" s="54" t="s">
        <v>40</v>
      </c>
      <c r="F6" s="54"/>
      <c r="G6" s="54" t="s">
        <v>44</v>
      </c>
      <c r="H6" s="56"/>
      <c r="I6" s="56" t="s">
        <v>42</v>
      </c>
      <c r="J6" s="57"/>
      <c r="K6" s="63" t="s">
        <v>39</v>
      </c>
      <c r="L6" s="54"/>
      <c r="M6" s="54" t="s">
        <v>40</v>
      </c>
      <c r="N6" s="54"/>
      <c r="O6" s="54" t="s">
        <v>44</v>
      </c>
      <c r="P6" s="56"/>
      <c r="Q6" s="54" t="s">
        <v>42</v>
      </c>
      <c r="R6" s="55"/>
    </row>
    <row r="7" spans="1:18" x14ac:dyDescent="0.2">
      <c r="A7" s="1"/>
      <c r="B7" s="5" t="s">
        <v>1</v>
      </c>
      <c r="C7" s="6">
        <v>2018</v>
      </c>
      <c r="D7" s="2">
        <v>2017</v>
      </c>
      <c r="E7" s="6">
        <v>2018</v>
      </c>
      <c r="F7" s="2">
        <v>2017</v>
      </c>
      <c r="G7" s="6">
        <v>2018</v>
      </c>
      <c r="H7" s="2">
        <v>2017</v>
      </c>
      <c r="I7" s="6">
        <v>2018</v>
      </c>
      <c r="J7" s="2">
        <v>2017</v>
      </c>
      <c r="K7" s="6">
        <v>2018</v>
      </c>
      <c r="L7" s="2">
        <v>2017</v>
      </c>
      <c r="M7" s="6">
        <v>2018</v>
      </c>
      <c r="N7" s="2">
        <v>2017</v>
      </c>
      <c r="O7" s="6">
        <v>2018</v>
      </c>
      <c r="P7" s="2">
        <v>2017</v>
      </c>
      <c r="Q7" s="6">
        <v>2018</v>
      </c>
      <c r="R7" s="17">
        <v>2017</v>
      </c>
    </row>
    <row r="8" spans="1:18" ht="13.6" thickBot="1" x14ac:dyDescent="0.25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ht="13.6" x14ac:dyDescent="0.25">
      <c r="A9" s="1"/>
      <c r="B9" s="24" t="s">
        <v>2</v>
      </c>
      <c r="C9" s="49">
        <v>24</v>
      </c>
      <c r="D9" s="50">
        <v>17</v>
      </c>
      <c r="E9" s="50">
        <v>334</v>
      </c>
      <c r="F9" s="47">
        <v>31</v>
      </c>
      <c r="G9" s="20">
        <f t="shared" ref="G9:H25" si="0">IF(E9=0,"",SUM(E9/I9))</f>
        <v>0.93296089385474856</v>
      </c>
      <c r="H9" s="30">
        <f t="shared" si="0"/>
        <v>0.64583333333333337</v>
      </c>
      <c r="I9" s="34">
        <f>SUM(C9,E9)</f>
        <v>358</v>
      </c>
      <c r="J9" s="32">
        <f>SUM(D9,F9)</f>
        <v>48</v>
      </c>
      <c r="K9" s="18">
        <v>76</v>
      </c>
      <c r="L9" s="19">
        <v>58</v>
      </c>
      <c r="M9" s="19">
        <v>458</v>
      </c>
      <c r="N9" s="19">
        <v>138</v>
      </c>
      <c r="O9" s="20">
        <f t="shared" ref="O9:P48" si="1">IF(M9=0,"",SUM(M9/Q9))</f>
        <v>0.85767790262172283</v>
      </c>
      <c r="P9" s="30">
        <f t="shared" si="1"/>
        <v>0.70408163265306123</v>
      </c>
      <c r="Q9" s="32">
        <f>SUM(K9,M9)</f>
        <v>534</v>
      </c>
      <c r="R9" s="28">
        <f>SUM(L9,N9)</f>
        <v>196</v>
      </c>
    </row>
    <row r="10" spans="1:18" ht="13.6" x14ac:dyDescent="0.25">
      <c r="A10" s="1"/>
      <c r="B10" s="25" t="s">
        <v>3</v>
      </c>
      <c r="C10" s="51">
        <v>506</v>
      </c>
      <c r="D10" s="52">
        <v>552</v>
      </c>
      <c r="E10" s="52">
        <v>1212</v>
      </c>
      <c r="F10" s="48">
        <v>1247</v>
      </c>
      <c r="G10" s="23">
        <f t="shared" si="0"/>
        <v>0.70547147846332947</v>
      </c>
      <c r="H10" s="31">
        <f t="shared" si="0"/>
        <v>0.6931628682601445</v>
      </c>
      <c r="I10" s="35">
        <f t="shared" ref="I10:I49" si="2">SUM(C10,E10)</f>
        <v>1718</v>
      </c>
      <c r="J10" s="33">
        <f t="shared" ref="J10:J49" si="3">SUM(D10,F10)</f>
        <v>1799</v>
      </c>
      <c r="K10" s="21">
        <v>2061</v>
      </c>
      <c r="L10" s="48">
        <v>1960</v>
      </c>
      <c r="M10" s="48">
        <v>5677</v>
      </c>
      <c r="N10" s="48">
        <v>6431</v>
      </c>
      <c r="O10" s="23">
        <f t="shared" si="1"/>
        <v>0.73365210648746448</v>
      </c>
      <c r="P10" s="31">
        <f t="shared" si="1"/>
        <v>0.76641639852222621</v>
      </c>
      <c r="Q10" s="33">
        <f t="shared" ref="Q10:Q49" si="4">SUM(K10,M10)</f>
        <v>7738</v>
      </c>
      <c r="R10" s="29">
        <f t="shared" ref="R10:R49" si="5">SUM(L10,N10)</f>
        <v>8391</v>
      </c>
    </row>
    <row r="11" spans="1:18" ht="13.6" x14ac:dyDescent="0.25">
      <c r="A11" s="1"/>
      <c r="B11" s="25" t="s">
        <v>4</v>
      </c>
      <c r="C11" s="51">
        <v>390</v>
      </c>
      <c r="D11" s="52">
        <v>319</v>
      </c>
      <c r="E11" s="52">
        <v>1801</v>
      </c>
      <c r="F11" s="48">
        <v>1698</v>
      </c>
      <c r="G11" s="23">
        <f t="shared" si="0"/>
        <v>0.82199908717480608</v>
      </c>
      <c r="H11" s="31">
        <f t="shared" si="0"/>
        <v>0.84184432325235503</v>
      </c>
      <c r="I11" s="35">
        <f t="shared" si="2"/>
        <v>2191</v>
      </c>
      <c r="J11" s="33">
        <f t="shared" si="3"/>
        <v>2017</v>
      </c>
      <c r="K11" s="21">
        <v>1427</v>
      </c>
      <c r="L11" s="48">
        <v>1541</v>
      </c>
      <c r="M11" s="48">
        <v>7207</v>
      </c>
      <c r="N11" s="48">
        <v>7724</v>
      </c>
      <c r="O11" s="23">
        <f t="shared" si="1"/>
        <v>0.83472318739865647</v>
      </c>
      <c r="P11" s="31">
        <f t="shared" si="1"/>
        <v>0.83367512142471667</v>
      </c>
      <c r="Q11" s="33">
        <f t="shared" si="4"/>
        <v>8634</v>
      </c>
      <c r="R11" s="29">
        <f t="shared" si="5"/>
        <v>9265</v>
      </c>
    </row>
    <row r="12" spans="1:18" ht="13.6" x14ac:dyDescent="0.25">
      <c r="A12" s="1"/>
      <c r="B12" s="26" t="s">
        <v>46</v>
      </c>
      <c r="C12" s="51">
        <v>2</v>
      </c>
      <c r="D12" s="52">
        <v>1</v>
      </c>
      <c r="E12" s="52">
        <v>5</v>
      </c>
      <c r="F12" s="48">
        <v>1</v>
      </c>
      <c r="G12" s="23">
        <f t="shared" si="0"/>
        <v>0.7142857142857143</v>
      </c>
      <c r="H12" s="31">
        <f t="shared" si="0"/>
        <v>0.5</v>
      </c>
      <c r="I12" s="35">
        <f t="shared" si="2"/>
        <v>7</v>
      </c>
      <c r="J12" s="33">
        <f t="shared" si="3"/>
        <v>2</v>
      </c>
      <c r="K12" s="21">
        <v>6</v>
      </c>
      <c r="L12" s="48">
        <v>5</v>
      </c>
      <c r="M12" s="48">
        <v>9</v>
      </c>
      <c r="N12" s="48">
        <v>7</v>
      </c>
      <c r="O12" s="23">
        <f t="shared" si="1"/>
        <v>0.6</v>
      </c>
      <c r="P12" s="31">
        <f t="shared" si="1"/>
        <v>0.58333333333333337</v>
      </c>
      <c r="Q12" s="33">
        <f t="shared" si="4"/>
        <v>15</v>
      </c>
      <c r="R12" s="29">
        <f t="shared" si="5"/>
        <v>12</v>
      </c>
    </row>
    <row r="13" spans="1:18" ht="13.6" x14ac:dyDescent="0.25">
      <c r="A13" s="1"/>
      <c r="B13" s="25" t="s">
        <v>5</v>
      </c>
      <c r="C13" s="51">
        <v>22</v>
      </c>
      <c r="D13" s="52">
        <v>15</v>
      </c>
      <c r="E13" s="52">
        <v>5</v>
      </c>
      <c r="F13" s="48">
        <v>15</v>
      </c>
      <c r="G13" s="23">
        <f t="shared" si="0"/>
        <v>0.18518518518518517</v>
      </c>
      <c r="H13" s="31">
        <f t="shared" si="0"/>
        <v>0.5</v>
      </c>
      <c r="I13" s="35">
        <f t="shared" si="2"/>
        <v>27</v>
      </c>
      <c r="J13" s="33">
        <f t="shared" si="3"/>
        <v>30</v>
      </c>
      <c r="K13" s="21">
        <v>39</v>
      </c>
      <c r="L13" s="48">
        <v>51</v>
      </c>
      <c r="M13" s="48">
        <v>18</v>
      </c>
      <c r="N13" s="48">
        <v>26</v>
      </c>
      <c r="O13" s="23">
        <f t="shared" si="1"/>
        <v>0.31578947368421051</v>
      </c>
      <c r="P13" s="31">
        <f t="shared" si="1"/>
        <v>0.33766233766233766</v>
      </c>
      <c r="Q13" s="33">
        <f t="shared" si="4"/>
        <v>57</v>
      </c>
      <c r="R13" s="29">
        <f t="shared" si="5"/>
        <v>77</v>
      </c>
    </row>
    <row r="14" spans="1:18" ht="13.6" x14ac:dyDescent="0.25">
      <c r="A14" s="1"/>
      <c r="B14" s="25" t="s">
        <v>6</v>
      </c>
      <c r="C14" s="51">
        <v>0</v>
      </c>
      <c r="D14" s="52">
        <v>0</v>
      </c>
      <c r="E14" s="52">
        <v>0</v>
      </c>
      <c r="F14" s="48">
        <v>0</v>
      </c>
      <c r="G14" s="23" t="str">
        <f t="shared" si="0"/>
        <v/>
      </c>
      <c r="H14" s="31" t="str">
        <f t="shared" si="0"/>
        <v/>
      </c>
      <c r="I14" s="35">
        <f t="shared" si="2"/>
        <v>0</v>
      </c>
      <c r="J14" s="33">
        <f t="shared" si="3"/>
        <v>0</v>
      </c>
      <c r="K14" s="21">
        <v>0</v>
      </c>
      <c r="L14" s="48">
        <v>0</v>
      </c>
      <c r="M14" s="48">
        <v>0</v>
      </c>
      <c r="N14" s="48">
        <v>0</v>
      </c>
      <c r="O14" s="23" t="str">
        <f t="shared" si="1"/>
        <v/>
      </c>
      <c r="P14" s="31" t="str">
        <f t="shared" si="1"/>
        <v/>
      </c>
      <c r="Q14" s="33">
        <f t="shared" si="4"/>
        <v>0</v>
      </c>
      <c r="R14" s="29">
        <f t="shared" si="5"/>
        <v>0</v>
      </c>
    </row>
    <row r="15" spans="1:18" ht="13.6" x14ac:dyDescent="0.25">
      <c r="A15" s="1"/>
      <c r="B15" s="25" t="s">
        <v>7</v>
      </c>
      <c r="C15" s="51">
        <v>253</v>
      </c>
      <c r="D15" s="52">
        <v>318</v>
      </c>
      <c r="E15" s="52">
        <v>95</v>
      </c>
      <c r="F15" s="48">
        <v>300</v>
      </c>
      <c r="G15" s="23">
        <f t="shared" si="0"/>
        <v>0.27298850574712646</v>
      </c>
      <c r="H15" s="31">
        <f t="shared" si="0"/>
        <v>0.4854368932038835</v>
      </c>
      <c r="I15" s="35">
        <f t="shared" si="2"/>
        <v>348</v>
      </c>
      <c r="J15" s="33">
        <f t="shared" si="3"/>
        <v>618</v>
      </c>
      <c r="K15" s="21">
        <v>920</v>
      </c>
      <c r="L15" s="48">
        <v>1233</v>
      </c>
      <c r="M15" s="48">
        <v>893</v>
      </c>
      <c r="N15" s="48">
        <v>1194</v>
      </c>
      <c r="O15" s="23">
        <f t="shared" si="1"/>
        <v>0.49255377826806396</v>
      </c>
      <c r="P15" s="31">
        <f t="shared" si="1"/>
        <v>0.49196538936959211</v>
      </c>
      <c r="Q15" s="33">
        <f t="shared" si="4"/>
        <v>1813</v>
      </c>
      <c r="R15" s="29">
        <f t="shared" si="5"/>
        <v>2427</v>
      </c>
    </row>
    <row r="16" spans="1:18" ht="13.6" x14ac:dyDescent="0.25">
      <c r="A16" s="1"/>
      <c r="B16" s="25" t="s">
        <v>8</v>
      </c>
      <c r="C16" s="51">
        <v>408</v>
      </c>
      <c r="D16" s="52">
        <v>300</v>
      </c>
      <c r="E16" s="52">
        <v>128</v>
      </c>
      <c r="F16" s="48">
        <v>97</v>
      </c>
      <c r="G16" s="23">
        <f t="shared" si="0"/>
        <v>0.23880597014925373</v>
      </c>
      <c r="H16" s="31">
        <f t="shared" si="0"/>
        <v>0.24433249370277077</v>
      </c>
      <c r="I16" s="35">
        <f t="shared" si="2"/>
        <v>536</v>
      </c>
      <c r="J16" s="33">
        <f t="shared" si="3"/>
        <v>397</v>
      </c>
      <c r="K16" s="21">
        <v>1202</v>
      </c>
      <c r="L16" s="22">
        <v>1203</v>
      </c>
      <c r="M16" s="22">
        <v>609</v>
      </c>
      <c r="N16" s="22">
        <v>398</v>
      </c>
      <c r="O16" s="23">
        <f t="shared" si="1"/>
        <v>0.33627829928216457</v>
      </c>
      <c r="P16" s="31">
        <f t="shared" si="1"/>
        <v>0.24859462835727669</v>
      </c>
      <c r="Q16" s="33">
        <f t="shared" si="4"/>
        <v>1811</v>
      </c>
      <c r="R16" s="29">
        <f t="shared" si="5"/>
        <v>1601</v>
      </c>
    </row>
    <row r="17" spans="1:18" ht="13.6" x14ac:dyDescent="0.25">
      <c r="A17" s="1"/>
      <c r="B17" s="25" t="s">
        <v>9</v>
      </c>
      <c r="C17" s="51">
        <v>0</v>
      </c>
      <c r="D17" s="52">
        <v>1</v>
      </c>
      <c r="E17" s="52">
        <v>0</v>
      </c>
      <c r="F17" s="48">
        <v>0</v>
      </c>
      <c r="G17" s="23" t="str">
        <f t="shared" si="0"/>
        <v/>
      </c>
      <c r="H17" s="31" t="str">
        <f t="shared" si="0"/>
        <v/>
      </c>
      <c r="I17" s="35">
        <f t="shared" si="2"/>
        <v>0</v>
      </c>
      <c r="J17" s="33">
        <f t="shared" si="3"/>
        <v>1</v>
      </c>
      <c r="K17" s="21">
        <v>0</v>
      </c>
      <c r="L17" s="22">
        <v>1</v>
      </c>
      <c r="M17" s="22">
        <v>0</v>
      </c>
      <c r="N17" s="22">
        <v>0</v>
      </c>
      <c r="O17" s="23" t="str">
        <f t="shared" si="1"/>
        <v/>
      </c>
      <c r="P17" s="31" t="str">
        <f t="shared" si="1"/>
        <v/>
      </c>
      <c r="Q17" s="33">
        <f t="shared" si="4"/>
        <v>0</v>
      </c>
      <c r="R17" s="29">
        <f t="shared" si="5"/>
        <v>1</v>
      </c>
    </row>
    <row r="18" spans="1:18" ht="13.6" x14ac:dyDescent="0.25">
      <c r="A18" s="1"/>
      <c r="B18" s="25" t="s">
        <v>10</v>
      </c>
      <c r="C18" s="21">
        <v>920</v>
      </c>
      <c r="D18" s="22">
        <v>816</v>
      </c>
      <c r="E18" s="22">
        <v>440</v>
      </c>
      <c r="F18" s="22">
        <v>267</v>
      </c>
      <c r="G18" s="23">
        <f t="shared" si="0"/>
        <v>0.3235294117647059</v>
      </c>
      <c r="H18" s="31">
        <f t="shared" si="0"/>
        <v>0.24653739612188366</v>
      </c>
      <c r="I18" s="35">
        <f t="shared" si="2"/>
        <v>1360</v>
      </c>
      <c r="J18" s="33">
        <f t="shared" si="3"/>
        <v>1083</v>
      </c>
      <c r="K18" s="21">
        <v>2594</v>
      </c>
      <c r="L18" s="22">
        <v>2457</v>
      </c>
      <c r="M18" s="22">
        <v>842</v>
      </c>
      <c r="N18" s="22">
        <v>797</v>
      </c>
      <c r="O18" s="23">
        <f t="shared" si="1"/>
        <v>0.24505238649592551</v>
      </c>
      <c r="P18" s="31">
        <f t="shared" si="1"/>
        <v>0.24492931776275353</v>
      </c>
      <c r="Q18" s="33">
        <f t="shared" si="4"/>
        <v>3436</v>
      </c>
      <c r="R18" s="29">
        <f t="shared" si="5"/>
        <v>3254</v>
      </c>
    </row>
    <row r="19" spans="1:18" ht="13.6" x14ac:dyDescent="0.25">
      <c r="A19" s="1"/>
      <c r="B19" s="25" t="s">
        <v>11</v>
      </c>
      <c r="C19" s="21">
        <v>516</v>
      </c>
      <c r="D19" s="22">
        <v>293</v>
      </c>
      <c r="E19" s="22">
        <v>445</v>
      </c>
      <c r="F19" s="22">
        <v>862</v>
      </c>
      <c r="G19" s="23">
        <f t="shared" si="0"/>
        <v>0.46305931321540061</v>
      </c>
      <c r="H19" s="31">
        <f t="shared" si="0"/>
        <v>0.74632034632034627</v>
      </c>
      <c r="I19" s="35">
        <f t="shared" si="2"/>
        <v>961</v>
      </c>
      <c r="J19" s="33">
        <f t="shared" si="3"/>
        <v>1155</v>
      </c>
      <c r="K19" s="21">
        <v>1657</v>
      </c>
      <c r="L19" s="22">
        <v>1390</v>
      </c>
      <c r="M19" s="22">
        <v>2424</v>
      </c>
      <c r="N19" s="22">
        <v>4223</v>
      </c>
      <c r="O19" s="23">
        <f t="shared" si="1"/>
        <v>0.59397206567017891</v>
      </c>
      <c r="P19" s="31">
        <f t="shared" si="1"/>
        <v>0.75236059148405487</v>
      </c>
      <c r="Q19" s="33">
        <f t="shared" si="4"/>
        <v>4081</v>
      </c>
      <c r="R19" s="29">
        <f t="shared" si="5"/>
        <v>5613</v>
      </c>
    </row>
    <row r="20" spans="1:18" ht="13.6" x14ac:dyDescent="0.25">
      <c r="A20" s="1"/>
      <c r="B20" s="25" t="s">
        <v>12</v>
      </c>
      <c r="C20" s="21">
        <v>166</v>
      </c>
      <c r="D20" s="22">
        <v>166</v>
      </c>
      <c r="E20" s="22">
        <v>125</v>
      </c>
      <c r="F20" s="22">
        <v>120</v>
      </c>
      <c r="G20" s="23">
        <f t="shared" si="0"/>
        <v>0.42955326460481097</v>
      </c>
      <c r="H20" s="31">
        <f t="shared" si="0"/>
        <v>0.41958041958041958</v>
      </c>
      <c r="I20" s="35">
        <f t="shared" si="2"/>
        <v>291</v>
      </c>
      <c r="J20" s="33">
        <f t="shared" si="3"/>
        <v>286</v>
      </c>
      <c r="K20" s="21">
        <v>695</v>
      </c>
      <c r="L20" s="22">
        <v>792</v>
      </c>
      <c r="M20" s="22">
        <v>674</v>
      </c>
      <c r="N20" s="22">
        <v>688</v>
      </c>
      <c r="O20" s="23">
        <f t="shared" si="1"/>
        <v>0.49233016800584367</v>
      </c>
      <c r="P20" s="31">
        <f t="shared" si="1"/>
        <v>0.46486486486486489</v>
      </c>
      <c r="Q20" s="33">
        <f t="shared" si="4"/>
        <v>1369</v>
      </c>
      <c r="R20" s="29">
        <f t="shared" si="5"/>
        <v>1480</v>
      </c>
    </row>
    <row r="21" spans="1:18" ht="13.6" x14ac:dyDescent="0.25">
      <c r="A21" s="1"/>
      <c r="B21" s="25" t="s">
        <v>13</v>
      </c>
      <c r="C21" s="21">
        <v>272</v>
      </c>
      <c r="D21" s="22">
        <v>331</v>
      </c>
      <c r="E21" s="22">
        <v>169</v>
      </c>
      <c r="F21" s="22">
        <v>125</v>
      </c>
      <c r="G21" s="23">
        <f t="shared" si="0"/>
        <v>0.3832199546485261</v>
      </c>
      <c r="H21" s="31">
        <f t="shared" si="0"/>
        <v>0.27412280701754388</v>
      </c>
      <c r="I21" s="35">
        <f t="shared" si="2"/>
        <v>441</v>
      </c>
      <c r="J21" s="33">
        <f t="shared" si="3"/>
        <v>456</v>
      </c>
      <c r="K21" s="21">
        <v>992</v>
      </c>
      <c r="L21" s="22">
        <v>1132</v>
      </c>
      <c r="M21" s="22">
        <v>1691</v>
      </c>
      <c r="N21" s="22">
        <v>1435</v>
      </c>
      <c r="O21" s="23">
        <f t="shared" si="1"/>
        <v>0.63026462914647785</v>
      </c>
      <c r="P21" s="31">
        <f t="shared" si="1"/>
        <v>0.55901830931047913</v>
      </c>
      <c r="Q21" s="33">
        <f t="shared" si="4"/>
        <v>2683</v>
      </c>
      <c r="R21" s="29">
        <f t="shared" si="5"/>
        <v>2567</v>
      </c>
    </row>
    <row r="22" spans="1:18" ht="13.6" x14ac:dyDescent="0.25">
      <c r="A22" s="1"/>
      <c r="B22" s="25" t="s">
        <v>14</v>
      </c>
      <c r="C22" s="21">
        <v>7</v>
      </c>
      <c r="D22" s="22">
        <v>5</v>
      </c>
      <c r="E22" s="22">
        <v>0</v>
      </c>
      <c r="F22" s="22">
        <v>0</v>
      </c>
      <c r="G22" s="23" t="str">
        <f t="shared" si="0"/>
        <v/>
      </c>
      <c r="H22" s="31" t="str">
        <f t="shared" si="0"/>
        <v/>
      </c>
      <c r="I22" s="35">
        <f t="shared" si="2"/>
        <v>7</v>
      </c>
      <c r="J22" s="33">
        <f t="shared" si="3"/>
        <v>5</v>
      </c>
      <c r="K22" s="21">
        <v>22</v>
      </c>
      <c r="L22" s="22">
        <v>18</v>
      </c>
      <c r="M22" s="22">
        <v>2</v>
      </c>
      <c r="N22" s="22">
        <v>2</v>
      </c>
      <c r="O22" s="23">
        <f t="shared" si="1"/>
        <v>8.3333333333333329E-2</v>
      </c>
      <c r="P22" s="31">
        <f t="shared" si="1"/>
        <v>0.1</v>
      </c>
      <c r="Q22" s="33">
        <f t="shared" si="4"/>
        <v>24</v>
      </c>
      <c r="R22" s="29">
        <f t="shared" si="5"/>
        <v>20</v>
      </c>
    </row>
    <row r="23" spans="1:18" ht="13.6" x14ac:dyDescent="0.25">
      <c r="A23" s="1"/>
      <c r="B23" s="25" t="s">
        <v>15</v>
      </c>
      <c r="C23" s="21">
        <v>25</v>
      </c>
      <c r="D23" s="22">
        <v>6</v>
      </c>
      <c r="E23" s="22">
        <v>22</v>
      </c>
      <c r="F23" s="22">
        <v>14</v>
      </c>
      <c r="G23" s="23">
        <f t="shared" si="0"/>
        <v>0.46808510638297873</v>
      </c>
      <c r="H23" s="31">
        <f t="shared" si="0"/>
        <v>0.7</v>
      </c>
      <c r="I23" s="35">
        <f t="shared" si="2"/>
        <v>47</v>
      </c>
      <c r="J23" s="33">
        <f t="shared" si="3"/>
        <v>20</v>
      </c>
      <c r="K23" s="21">
        <v>64</v>
      </c>
      <c r="L23" s="22">
        <v>32</v>
      </c>
      <c r="M23" s="22">
        <v>81</v>
      </c>
      <c r="N23" s="22">
        <v>78</v>
      </c>
      <c r="O23" s="23">
        <f t="shared" si="1"/>
        <v>0.55862068965517242</v>
      </c>
      <c r="P23" s="31">
        <f t="shared" si="1"/>
        <v>0.70909090909090911</v>
      </c>
      <c r="Q23" s="33">
        <f t="shared" si="4"/>
        <v>145</v>
      </c>
      <c r="R23" s="29">
        <f t="shared" si="5"/>
        <v>110</v>
      </c>
    </row>
    <row r="24" spans="1:18" ht="13.6" x14ac:dyDescent="0.25">
      <c r="A24" s="1"/>
      <c r="B24" s="25" t="s">
        <v>16</v>
      </c>
      <c r="C24" s="21">
        <v>21</v>
      </c>
      <c r="D24" s="22">
        <v>13</v>
      </c>
      <c r="E24" s="22">
        <v>48</v>
      </c>
      <c r="F24" s="22">
        <v>29</v>
      </c>
      <c r="G24" s="23">
        <f t="shared" si="0"/>
        <v>0.69565217391304346</v>
      </c>
      <c r="H24" s="31">
        <f t="shared" si="0"/>
        <v>0.69047619047619047</v>
      </c>
      <c r="I24" s="35">
        <f t="shared" si="2"/>
        <v>69</v>
      </c>
      <c r="J24" s="33">
        <f t="shared" si="3"/>
        <v>42</v>
      </c>
      <c r="K24" s="21">
        <v>96</v>
      </c>
      <c r="L24" s="22">
        <v>58</v>
      </c>
      <c r="M24" s="22">
        <v>244</v>
      </c>
      <c r="N24" s="22">
        <v>244</v>
      </c>
      <c r="O24" s="23">
        <f t="shared" si="1"/>
        <v>0.71764705882352942</v>
      </c>
      <c r="P24" s="31">
        <f t="shared" si="1"/>
        <v>0.80794701986754969</v>
      </c>
      <c r="Q24" s="33">
        <f t="shared" si="4"/>
        <v>340</v>
      </c>
      <c r="R24" s="29">
        <f t="shared" si="5"/>
        <v>302</v>
      </c>
    </row>
    <row r="25" spans="1:18" ht="13.6" x14ac:dyDescent="0.25">
      <c r="A25" s="1"/>
      <c r="B25" s="25" t="s">
        <v>17</v>
      </c>
      <c r="C25" s="21">
        <v>1187</v>
      </c>
      <c r="D25" s="22">
        <v>1160</v>
      </c>
      <c r="E25" s="22">
        <v>1218</v>
      </c>
      <c r="F25" s="22">
        <v>912</v>
      </c>
      <c r="G25" s="23">
        <f t="shared" si="0"/>
        <v>0.50644490644490647</v>
      </c>
      <c r="H25" s="31">
        <f t="shared" si="0"/>
        <v>0.44015444015444016</v>
      </c>
      <c r="I25" s="35">
        <f t="shared" si="2"/>
        <v>2405</v>
      </c>
      <c r="J25" s="33">
        <f t="shared" si="3"/>
        <v>2072</v>
      </c>
      <c r="K25" s="21">
        <v>4866</v>
      </c>
      <c r="L25" s="22">
        <v>5181</v>
      </c>
      <c r="M25" s="22">
        <v>4918</v>
      </c>
      <c r="N25" s="22">
        <v>3859</v>
      </c>
      <c r="O25" s="23">
        <f t="shared" si="1"/>
        <v>0.50265739983646773</v>
      </c>
      <c r="P25" s="31">
        <f t="shared" si="1"/>
        <v>0.4268805309734513</v>
      </c>
      <c r="Q25" s="33">
        <f t="shared" si="4"/>
        <v>9784</v>
      </c>
      <c r="R25" s="29">
        <f t="shared" si="5"/>
        <v>9040</v>
      </c>
    </row>
    <row r="26" spans="1:18" ht="13.6" x14ac:dyDescent="0.25">
      <c r="A26" s="1"/>
      <c r="B26" s="25" t="s">
        <v>18</v>
      </c>
      <c r="C26" s="21">
        <v>4</v>
      </c>
      <c r="D26" s="22">
        <v>2</v>
      </c>
      <c r="E26" s="22">
        <v>6</v>
      </c>
      <c r="F26" s="22">
        <v>1</v>
      </c>
      <c r="G26" s="23">
        <f t="shared" ref="G26:H47" si="6">IF(E26=0,"",SUM(E26/I26))</f>
        <v>0.6</v>
      </c>
      <c r="H26" s="31">
        <f t="shared" si="6"/>
        <v>0.33333333333333331</v>
      </c>
      <c r="I26" s="35">
        <f t="shared" si="2"/>
        <v>10</v>
      </c>
      <c r="J26" s="33">
        <f t="shared" si="3"/>
        <v>3</v>
      </c>
      <c r="K26" s="21">
        <v>8</v>
      </c>
      <c r="L26" s="22">
        <v>3</v>
      </c>
      <c r="M26" s="22">
        <v>16</v>
      </c>
      <c r="N26" s="22">
        <v>6</v>
      </c>
      <c r="O26" s="23">
        <f t="shared" si="1"/>
        <v>0.66666666666666663</v>
      </c>
      <c r="P26" s="31">
        <f t="shared" si="1"/>
        <v>0.66666666666666663</v>
      </c>
      <c r="Q26" s="33">
        <f t="shared" si="4"/>
        <v>24</v>
      </c>
      <c r="R26" s="29">
        <f t="shared" si="5"/>
        <v>9</v>
      </c>
    </row>
    <row r="27" spans="1:18" ht="13.6" x14ac:dyDescent="0.25">
      <c r="A27" s="1"/>
      <c r="B27" s="26" t="s">
        <v>45</v>
      </c>
      <c r="C27" s="21">
        <v>0</v>
      </c>
      <c r="D27" s="22">
        <v>0</v>
      </c>
      <c r="E27" s="22">
        <v>0</v>
      </c>
      <c r="F27" s="22">
        <v>0</v>
      </c>
      <c r="G27" s="23" t="str">
        <f t="shared" si="6"/>
        <v/>
      </c>
      <c r="H27" s="31" t="str">
        <f t="shared" si="6"/>
        <v/>
      </c>
      <c r="I27" s="35">
        <f>SUM(C27,E27)</f>
        <v>0</v>
      </c>
      <c r="J27" s="33">
        <f>SUM(D27,F27)</f>
        <v>0</v>
      </c>
      <c r="K27" s="21">
        <v>0</v>
      </c>
      <c r="L27" s="22">
        <v>0</v>
      </c>
      <c r="M27" s="22">
        <v>0</v>
      </c>
      <c r="N27" s="22">
        <v>0</v>
      </c>
      <c r="O27" s="23" t="str">
        <f t="shared" si="1"/>
        <v/>
      </c>
      <c r="P27" s="31" t="str">
        <f t="shared" si="1"/>
        <v/>
      </c>
      <c r="Q27" s="33">
        <f>SUM(K27,M27)</f>
        <v>0</v>
      </c>
      <c r="R27" s="29">
        <f>SUM(L27,N27)</f>
        <v>0</v>
      </c>
    </row>
    <row r="28" spans="1:18" ht="13.6" x14ac:dyDescent="0.25">
      <c r="A28" s="1"/>
      <c r="B28" s="25" t="s">
        <v>19</v>
      </c>
      <c r="C28" s="21">
        <v>42</v>
      </c>
      <c r="D28" s="22">
        <v>22</v>
      </c>
      <c r="E28" s="22">
        <v>43</v>
      </c>
      <c r="F28" s="22">
        <v>73</v>
      </c>
      <c r="G28" s="23">
        <f t="shared" si="6"/>
        <v>0.50588235294117645</v>
      </c>
      <c r="H28" s="31">
        <f t="shared" si="6"/>
        <v>0.76842105263157889</v>
      </c>
      <c r="I28" s="35">
        <f t="shared" si="2"/>
        <v>85</v>
      </c>
      <c r="J28" s="33">
        <f t="shared" si="3"/>
        <v>95</v>
      </c>
      <c r="K28" s="21">
        <v>93</v>
      </c>
      <c r="L28" s="22">
        <v>87</v>
      </c>
      <c r="M28" s="22">
        <v>137</v>
      </c>
      <c r="N28" s="22">
        <v>252</v>
      </c>
      <c r="O28" s="23">
        <f t="shared" si="1"/>
        <v>0.59565217391304348</v>
      </c>
      <c r="P28" s="31">
        <f t="shared" si="1"/>
        <v>0.74336283185840712</v>
      </c>
      <c r="Q28" s="33">
        <f t="shared" si="4"/>
        <v>230</v>
      </c>
      <c r="R28" s="29">
        <f t="shared" si="5"/>
        <v>339</v>
      </c>
    </row>
    <row r="29" spans="1:18" ht="13.6" x14ac:dyDescent="0.25">
      <c r="A29" s="1"/>
      <c r="B29" s="25" t="s">
        <v>20</v>
      </c>
      <c r="C29" s="21">
        <v>29</v>
      </c>
      <c r="D29" s="22">
        <v>50</v>
      </c>
      <c r="E29" s="22">
        <v>126</v>
      </c>
      <c r="F29" s="22">
        <v>98</v>
      </c>
      <c r="G29" s="23">
        <f t="shared" si="6"/>
        <v>0.81290322580645158</v>
      </c>
      <c r="H29" s="31">
        <f t="shared" si="6"/>
        <v>0.66216216216216217</v>
      </c>
      <c r="I29" s="35">
        <f t="shared" si="2"/>
        <v>155</v>
      </c>
      <c r="J29" s="33">
        <f t="shared" si="3"/>
        <v>148</v>
      </c>
      <c r="K29" s="21">
        <v>152</v>
      </c>
      <c r="L29" s="22">
        <v>157</v>
      </c>
      <c r="M29" s="22">
        <v>514</v>
      </c>
      <c r="N29" s="22">
        <v>468</v>
      </c>
      <c r="O29" s="23">
        <f t="shared" si="1"/>
        <v>0.77177177177177181</v>
      </c>
      <c r="P29" s="31">
        <f t="shared" si="1"/>
        <v>0.74880000000000002</v>
      </c>
      <c r="Q29" s="33">
        <f t="shared" si="4"/>
        <v>666</v>
      </c>
      <c r="R29" s="29">
        <f t="shared" si="5"/>
        <v>625</v>
      </c>
    </row>
    <row r="30" spans="1:18" ht="13.6" x14ac:dyDescent="0.25">
      <c r="A30" s="1"/>
      <c r="B30" s="25" t="s">
        <v>21</v>
      </c>
      <c r="C30" s="21">
        <v>412</v>
      </c>
      <c r="D30" s="22">
        <v>370</v>
      </c>
      <c r="E30" s="22">
        <v>185</v>
      </c>
      <c r="F30" s="22">
        <v>126</v>
      </c>
      <c r="G30" s="23">
        <f t="shared" si="6"/>
        <v>0.30988274706867669</v>
      </c>
      <c r="H30" s="31">
        <f t="shared" si="6"/>
        <v>0.25403225806451613</v>
      </c>
      <c r="I30" s="35">
        <f t="shared" si="2"/>
        <v>597</v>
      </c>
      <c r="J30" s="33">
        <f t="shared" si="3"/>
        <v>496</v>
      </c>
      <c r="K30" s="21">
        <v>1688</v>
      </c>
      <c r="L30" s="22">
        <v>1703</v>
      </c>
      <c r="M30" s="22">
        <v>717</v>
      </c>
      <c r="N30" s="22">
        <v>863</v>
      </c>
      <c r="O30" s="23">
        <f t="shared" si="1"/>
        <v>0.29812889812889815</v>
      </c>
      <c r="P30" s="31">
        <f t="shared" si="1"/>
        <v>0.33632112236944661</v>
      </c>
      <c r="Q30" s="33">
        <f t="shared" si="4"/>
        <v>2405</v>
      </c>
      <c r="R30" s="29">
        <f t="shared" si="5"/>
        <v>2566</v>
      </c>
    </row>
    <row r="31" spans="1:18" ht="13.6" x14ac:dyDescent="0.25">
      <c r="A31" s="1"/>
      <c r="B31" s="25" t="s">
        <v>22</v>
      </c>
      <c r="C31" s="21">
        <v>504</v>
      </c>
      <c r="D31" s="22">
        <v>454</v>
      </c>
      <c r="E31" s="22">
        <v>1509</v>
      </c>
      <c r="F31" s="22">
        <v>1387</v>
      </c>
      <c r="G31" s="23">
        <f t="shared" si="6"/>
        <v>0.74962742175856933</v>
      </c>
      <c r="H31" s="31">
        <f t="shared" si="6"/>
        <v>0.75339489407930471</v>
      </c>
      <c r="I31" s="35">
        <f t="shared" si="2"/>
        <v>2013</v>
      </c>
      <c r="J31" s="33">
        <f t="shared" si="3"/>
        <v>1841</v>
      </c>
      <c r="K31" s="21">
        <v>2029</v>
      </c>
      <c r="L31" s="22">
        <v>1983</v>
      </c>
      <c r="M31" s="22">
        <v>6538</v>
      </c>
      <c r="N31" s="22">
        <v>6064</v>
      </c>
      <c r="O31" s="23">
        <f t="shared" si="1"/>
        <v>0.76316096649935805</v>
      </c>
      <c r="P31" s="31">
        <f t="shared" si="1"/>
        <v>0.75357276003479556</v>
      </c>
      <c r="Q31" s="33">
        <f t="shared" si="4"/>
        <v>8567</v>
      </c>
      <c r="R31" s="29">
        <f t="shared" si="5"/>
        <v>8047</v>
      </c>
    </row>
    <row r="32" spans="1:18" ht="13.6" x14ac:dyDescent="0.25">
      <c r="A32" s="1"/>
      <c r="B32" s="25" t="s">
        <v>23</v>
      </c>
      <c r="C32" s="21">
        <v>80</v>
      </c>
      <c r="D32" s="22">
        <v>82</v>
      </c>
      <c r="E32" s="22">
        <v>199</v>
      </c>
      <c r="F32" s="22">
        <v>138</v>
      </c>
      <c r="G32" s="23">
        <f t="shared" si="6"/>
        <v>0.71326164874551967</v>
      </c>
      <c r="H32" s="31">
        <f t="shared" si="6"/>
        <v>0.62727272727272732</v>
      </c>
      <c r="I32" s="35">
        <f t="shared" si="2"/>
        <v>279</v>
      </c>
      <c r="J32" s="33">
        <f t="shared" si="3"/>
        <v>220</v>
      </c>
      <c r="K32" s="21">
        <v>407</v>
      </c>
      <c r="L32" s="22">
        <v>436</v>
      </c>
      <c r="M32" s="22">
        <v>874</v>
      </c>
      <c r="N32" s="22">
        <v>786</v>
      </c>
      <c r="O32" s="23">
        <f t="shared" si="1"/>
        <v>0.68227946916471505</v>
      </c>
      <c r="P32" s="31">
        <f t="shared" si="1"/>
        <v>0.64320785597381347</v>
      </c>
      <c r="Q32" s="33">
        <f t="shared" si="4"/>
        <v>1281</v>
      </c>
      <c r="R32" s="29">
        <f t="shared" si="5"/>
        <v>1222</v>
      </c>
    </row>
    <row r="33" spans="1:18" ht="13.6" x14ac:dyDescent="0.25">
      <c r="A33" s="1"/>
      <c r="B33" s="25" t="s">
        <v>24</v>
      </c>
      <c r="C33" s="21">
        <v>85</v>
      </c>
      <c r="D33" s="22">
        <v>114</v>
      </c>
      <c r="E33" s="22">
        <v>288</v>
      </c>
      <c r="F33" s="22">
        <v>340</v>
      </c>
      <c r="G33" s="23">
        <f t="shared" si="6"/>
        <v>0.77211796246648789</v>
      </c>
      <c r="H33" s="31">
        <f t="shared" si="6"/>
        <v>0.74889867841409696</v>
      </c>
      <c r="I33" s="35">
        <f t="shared" si="2"/>
        <v>373</v>
      </c>
      <c r="J33" s="33">
        <f t="shared" si="3"/>
        <v>454</v>
      </c>
      <c r="K33" s="21">
        <v>367</v>
      </c>
      <c r="L33" s="22">
        <v>601</v>
      </c>
      <c r="M33" s="22">
        <v>1138</v>
      </c>
      <c r="N33" s="22">
        <v>1292</v>
      </c>
      <c r="O33" s="23">
        <f t="shared" si="1"/>
        <v>0.75614617940199336</v>
      </c>
      <c r="P33" s="31">
        <f t="shared" si="1"/>
        <v>0.68251452720549388</v>
      </c>
      <c r="Q33" s="33">
        <f t="shared" si="4"/>
        <v>1505</v>
      </c>
      <c r="R33" s="29">
        <f t="shared" si="5"/>
        <v>1893</v>
      </c>
    </row>
    <row r="34" spans="1:18" ht="13.6" x14ac:dyDescent="0.25">
      <c r="A34" s="1"/>
      <c r="B34" s="25" t="s">
        <v>25</v>
      </c>
      <c r="C34" s="21">
        <v>581</v>
      </c>
      <c r="D34" s="22">
        <v>515</v>
      </c>
      <c r="E34" s="22">
        <v>333</v>
      </c>
      <c r="F34" s="22">
        <v>393</v>
      </c>
      <c r="G34" s="23">
        <f t="shared" si="6"/>
        <v>0.36433260393873085</v>
      </c>
      <c r="H34" s="31">
        <f t="shared" si="6"/>
        <v>0.43281938325991187</v>
      </c>
      <c r="I34" s="35">
        <f t="shared" si="2"/>
        <v>914</v>
      </c>
      <c r="J34" s="33">
        <f t="shared" si="3"/>
        <v>908</v>
      </c>
      <c r="K34" s="21">
        <v>3311</v>
      </c>
      <c r="L34" s="22">
        <v>2332</v>
      </c>
      <c r="M34" s="22">
        <v>1635</v>
      </c>
      <c r="N34" s="22">
        <v>2153</v>
      </c>
      <c r="O34" s="23">
        <f t="shared" si="1"/>
        <v>0.33057015770319448</v>
      </c>
      <c r="P34" s="31">
        <f t="shared" si="1"/>
        <v>0.48004459308807135</v>
      </c>
      <c r="Q34" s="33">
        <f t="shared" si="4"/>
        <v>4946</v>
      </c>
      <c r="R34" s="29">
        <f t="shared" si="5"/>
        <v>4485</v>
      </c>
    </row>
    <row r="35" spans="1:18" ht="13.6" x14ac:dyDescent="0.25">
      <c r="A35" s="1"/>
      <c r="B35" s="25" t="s">
        <v>26</v>
      </c>
      <c r="C35" s="21">
        <v>211</v>
      </c>
      <c r="D35" s="22">
        <v>242</v>
      </c>
      <c r="E35" s="22">
        <v>442</v>
      </c>
      <c r="F35" s="22">
        <v>418</v>
      </c>
      <c r="G35" s="23">
        <f t="shared" si="6"/>
        <v>0.67687595712098014</v>
      </c>
      <c r="H35" s="31">
        <f t="shared" si="6"/>
        <v>0.6333333333333333</v>
      </c>
      <c r="I35" s="35">
        <f t="shared" si="2"/>
        <v>653</v>
      </c>
      <c r="J35" s="33">
        <f t="shared" si="3"/>
        <v>660</v>
      </c>
      <c r="K35" s="21">
        <v>1026</v>
      </c>
      <c r="L35" s="22">
        <v>1051</v>
      </c>
      <c r="M35" s="22">
        <v>1785</v>
      </c>
      <c r="N35" s="22">
        <v>1859</v>
      </c>
      <c r="O35" s="23">
        <f t="shared" si="1"/>
        <v>0.63500533617929567</v>
      </c>
      <c r="P35" s="31">
        <f t="shared" si="1"/>
        <v>0.63883161512027486</v>
      </c>
      <c r="Q35" s="33">
        <f t="shared" si="4"/>
        <v>2811</v>
      </c>
      <c r="R35" s="29">
        <f t="shared" si="5"/>
        <v>2910</v>
      </c>
    </row>
    <row r="36" spans="1:18" ht="13.6" x14ac:dyDescent="0.25">
      <c r="A36" s="1"/>
      <c r="B36" s="25" t="s">
        <v>27</v>
      </c>
      <c r="C36" s="21">
        <v>129</v>
      </c>
      <c r="D36" s="22">
        <v>114</v>
      </c>
      <c r="E36" s="22">
        <v>92</v>
      </c>
      <c r="F36" s="22">
        <v>69</v>
      </c>
      <c r="G36" s="23">
        <f t="shared" si="6"/>
        <v>0.41628959276018102</v>
      </c>
      <c r="H36" s="31">
        <f t="shared" si="6"/>
        <v>0.37704918032786883</v>
      </c>
      <c r="I36" s="35">
        <f t="shared" si="2"/>
        <v>221</v>
      </c>
      <c r="J36" s="33">
        <f t="shared" si="3"/>
        <v>183</v>
      </c>
      <c r="K36" s="21">
        <v>503</v>
      </c>
      <c r="L36" s="22">
        <v>419</v>
      </c>
      <c r="M36" s="22">
        <v>435</v>
      </c>
      <c r="N36" s="22">
        <v>315</v>
      </c>
      <c r="O36" s="23">
        <f t="shared" si="1"/>
        <v>0.46375266524520253</v>
      </c>
      <c r="P36" s="31">
        <f t="shared" si="1"/>
        <v>0.42915531335149865</v>
      </c>
      <c r="Q36" s="33">
        <f t="shared" si="4"/>
        <v>938</v>
      </c>
      <c r="R36" s="29">
        <f t="shared" si="5"/>
        <v>734</v>
      </c>
    </row>
    <row r="37" spans="1:18" ht="13.6" x14ac:dyDescent="0.25">
      <c r="A37" s="1"/>
      <c r="B37" s="25" t="s">
        <v>28</v>
      </c>
      <c r="C37" s="21">
        <v>891</v>
      </c>
      <c r="D37" s="22">
        <v>830</v>
      </c>
      <c r="E37" s="22">
        <v>1060</v>
      </c>
      <c r="F37" s="22">
        <v>908</v>
      </c>
      <c r="G37" s="23">
        <f t="shared" si="6"/>
        <v>0.54331112250128144</v>
      </c>
      <c r="H37" s="31">
        <f t="shared" si="6"/>
        <v>0.52243958573072502</v>
      </c>
      <c r="I37" s="35">
        <f t="shared" si="2"/>
        <v>1951</v>
      </c>
      <c r="J37" s="33">
        <f t="shared" si="3"/>
        <v>1738</v>
      </c>
      <c r="K37" s="21">
        <v>2266</v>
      </c>
      <c r="L37" s="22">
        <v>2700</v>
      </c>
      <c r="M37" s="22">
        <v>2617</v>
      </c>
      <c r="N37" s="22">
        <v>3040</v>
      </c>
      <c r="O37" s="23">
        <f t="shared" si="1"/>
        <v>0.53594101986483722</v>
      </c>
      <c r="P37" s="31">
        <f t="shared" si="1"/>
        <v>0.52961672473867594</v>
      </c>
      <c r="Q37" s="33">
        <f t="shared" si="4"/>
        <v>4883</v>
      </c>
      <c r="R37" s="29">
        <f t="shared" si="5"/>
        <v>5740</v>
      </c>
    </row>
    <row r="38" spans="1:18" ht="13.6" x14ac:dyDescent="0.25">
      <c r="A38" s="1"/>
      <c r="B38" s="25" t="s">
        <v>29</v>
      </c>
      <c r="C38" s="21">
        <v>0</v>
      </c>
      <c r="D38" s="22">
        <v>0</v>
      </c>
      <c r="E38" s="22">
        <v>0</v>
      </c>
      <c r="F38" s="22">
        <v>0</v>
      </c>
      <c r="G38" s="23" t="str">
        <f t="shared" si="6"/>
        <v/>
      </c>
      <c r="H38" s="31" t="str">
        <f t="shared" si="6"/>
        <v/>
      </c>
      <c r="I38" s="35">
        <f t="shared" si="2"/>
        <v>0</v>
      </c>
      <c r="J38" s="33">
        <f t="shared" si="3"/>
        <v>0</v>
      </c>
      <c r="K38" s="21">
        <v>0</v>
      </c>
      <c r="L38" s="22">
        <v>0</v>
      </c>
      <c r="M38" s="22">
        <v>0</v>
      </c>
      <c r="N38" s="22">
        <v>0</v>
      </c>
      <c r="O38" s="23" t="str">
        <f t="shared" si="1"/>
        <v/>
      </c>
      <c r="P38" s="31" t="str">
        <f t="shared" si="1"/>
        <v/>
      </c>
      <c r="Q38" s="33">
        <f t="shared" si="4"/>
        <v>0</v>
      </c>
      <c r="R38" s="29">
        <f t="shared" si="5"/>
        <v>0</v>
      </c>
    </row>
    <row r="39" spans="1:18" ht="13.6" x14ac:dyDescent="0.25">
      <c r="A39" s="1"/>
      <c r="B39" s="25" t="s">
        <v>30</v>
      </c>
      <c r="C39" s="21">
        <v>453</v>
      </c>
      <c r="D39" s="22">
        <v>361</v>
      </c>
      <c r="E39" s="22">
        <v>362</v>
      </c>
      <c r="F39" s="22">
        <v>222</v>
      </c>
      <c r="G39" s="23">
        <f t="shared" si="6"/>
        <v>0.44417177914110428</v>
      </c>
      <c r="H39" s="31">
        <f t="shared" si="6"/>
        <v>0.38078902229845624</v>
      </c>
      <c r="I39" s="35">
        <f t="shared" si="2"/>
        <v>815</v>
      </c>
      <c r="J39" s="33">
        <f t="shared" si="3"/>
        <v>583</v>
      </c>
      <c r="K39" s="21">
        <v>1809</v>
      </c>
      <c r="L39" s="22">
        <v>1600</v>
      </c>
      <c r="M39" s="22">
        <v>1355</v>
      </c>
      <c r="N39" s="22">
        <v>879</v>
      </c>
      <c r="O39" s="23">
        <f t="shared" si="1"/>
        <v>0.42825537294563842</v>
      </c>
      <c r="P39" s="31">
        <f t="shared" si="1"/>
        <v>0.35457845905607099</v>
      </c>
      <c r="Q39" s="33">
        <f t="shared" si="4"/>
        <v>3164</v>
      </c>
      <c r="R39" s="29">
        <f t="shared" si="5"/>
        <v>2479</v>
      </c>
    </row>
    <row r="40" spans="1:18" ht="13.6" x14ac:dyDescent="0.25">
      <c r="A40" s="1"/>
      <c r="B40" s="25" t="s">
        <v>31</v>
      </c>
      <c r="C40" s="21">
        <v>741</v>
      </c>
      <c r="D40" s="22">
        <v>709</v>
      </c>
      <c r="E40" s="22">
        <v>1237</v>
      </c>
      <c r="F40" s="22">
        <v>921</v>
      </c>
      <c r="G40" s="23">
        <f t="shared" si="6"/>
        <v>0.62537917087967643</v>
      </c>
      <c r="H40" s="31">
        <f t="shared" si="6"/>
        <v>0.56503067484662572</v>
      </c>
      <c r="I40" s="35">
        <f t="shared" si="2"/>
        <v>1978</v>
      </c>
      <c r="J40" s="33">
        <f t="shared" si="3"/>
        <v>1630</v>
      </c>
      <c r="K40" s="21">
        <v>2997</v>
      </c>
      <c r="L40" s="22">
        <v>3111</v>
      </c>
      <c r="M40" s="22">
        <v>5111</v>
      </c>
      <c r="N40" s="22">
        <v>4016</v>
      </c>
      <c r="O40" s="23">
        <f t="shared" si="1"/>
        <v>0.63036507153428711</v>
      </c>
      <c r="P40" s="31">
        <f t="shared" si="1"/>
        <v>0.56349094990879756</v>
      </c>
      <c r="Q40" s="33">
        <f t="shared" si="4"/>
        <v>8108</v>
      </c>
      <c r="R40" s="29">
        <f t="shared" si="5"/>
        <v>7127</v>
      </c>
    </row>
    <row r="41" spans="1:18" ht="13.6" x14ac:dyDescent="0.25">
      <c r="A41" s="1"/>
      <c r="B41" s="25" t="s">
        <v>32</v>
      </c>
      <c r="C41" s="21">
        <v>0</v>
      </c>
      <c r="D41" s="22">
        <v>1</v>
      </c>
      <c r="E41" s="22">
        <v>1</v>
      </c>
      <c r="F41" s="22">
        <v>20</v>
      </c>
      <c r="G41" s="23">
        <f t="shared" si="6"/>
        <v>1</v>
      </c>
      <c r="H41" s="31">
        <f t="shared" si="6"/>
        <v>0.95238095238095233</v>
      </c>
      <c r="I41" s="35">
        <f t="shared" si="2"/>
        <v>1</v>
      </c>
      <c r="J41" s="33">
        <f t="shared" si="3"/>
        <v>21</v>
      </c>
      <c r="K41" s="21">
        <v>1</v>
      </c>
      <c r="L41" s="22">
        <v>2</v>
      </c>
      <c r="M41" s="22">
        <v>2</v>
      </c>
      <c r="N41" s="22">
        <v>30</v>
      </c>
      <c r="O41" s="23">
        <f t="shared" si="1"/>
        <v>0.66666666666666663</v>
      </c>
      <c r="P41" s="31">
        <f t="shared" si="1"/>
        <v>0.9375</v>
      </c>
      <c r="Q41" s="33">
        <f t="shared" si="4"/>
        <v>3</v>
      </c>
      <c r="R41" s="29">
        <f t="shared" si="5"/>
        <v>32</v>
      </c>
    </row>
    <row r="42" spans="1:18" ht="13.6" x14ac:dyDescent="0.25">
      <c r="A42" s="1"/>
      <c r="B42" s="53" t="s">
        <v>47</v>
      </c>
      <c r="C42" s="21">
        <v>5</v>
      </c>
      <c r="D42" s="22">
        <v>8</v>
      </c>
      <c r="E42" s="22">
        <v>85</v>
      </c>
      <c r="F42" s="22">
        <v>12</v>
      </c>
      <c r="G42" s="23">
        <f t="shared" si="6"/>
        <v>0.94444444444444442</v>
      </c>
      <c r="H42" s="31">
        <f t="shared" si="6"/>
        <v>0.6</v>
      </c>
      <c r="I42" s="35">
        <f t="shared" si="2"/>
        <v>90</v>
      </c>
      <c r="J42" s="33">
        <f t="shared" si="3"/>
        <v>20</v>
      </c>
      <c r="K42" s="21">
        <v>24</v>
      </c>
      <c r="L42" s="22">
        <v>40</v>
      </c>
      <c r="M42" s="22">
        <v>341</v>
      </c>
      <c r="N42" s="22">
        <v>52</v>
      </c>
      <c r="O42" s="23">
        <f t="shared" si="1"/>
        <v>0.9342465753424658</v>
      </c>
      <c r="P42" s="31">
        <f t="shared" si="1"/>
        <v>0.56521739130434778</v>
      </c>
      <c r="Q42" s="33">
        <f t="shared" si="4"/>
        <v>365</v>
      </c>
      <c r="R42" s="29">
        <f t="shared" si="5"/>
        <v>92</v>
      </c>
    </row>
    <row r="43" spans="1:18" ht="13.6" x14ac:dyDescent="0.25">
      <c r="A43" s="1"/>
      <c r="B43" s="25" t="s">
        <v>33</v>
      </c>
      <c r="C43" s="21">
        <v>389</v>
      </c>
      <c r="D43" s="22">
        <v>266</v>
      </c>
      <c r="E43" s="22">
        <v>170</v>
      </c>
      <c r="F43" s="22">
        <v>211</v>
      </c>
      <c r="G43" s="23">
        <f t="shared" si="6"/>
        <v>0.30411449016100178</v>
      </c>
      <c r="H43" s="31">
        <f t="shared" si="6"/>
        <v>0.44234800838574423</v>
      </c>
      <c r="I43" s="35">
        <f t="shared" si="2"/>
        <v>559</v>
      </c>
      <c r="J43" s="33">
        <f t="shared" si="3"/>
        <v>477</v>
      </c>
      <c r="K43" s="21">
        <v>1398</v>
      </c>
      <c r="L43" s="22">
        <v>1098</v>
      </c>
      <c r="M43" s="22">
        <v>918</v>
      </c>
      <c r="N43" s="22">
        <v>899</v>
      </c>
      <c r="O43" s="23">
        <f t="shared" si="1"/>
        <v>0.39637305699481867</v>
      </c>
      <c r="P43" s="31">
        <f t="shared" si="1"/>
        <v>0.45017526289434151</v>
      </c>
      <c r="Q43" s="33">
        <f t="shared" si="4"/>
        <v>2316</v>
      </c>
      <c r="R43" s="29">
        <f t="shared" si="5"/>
        <v>1997</v>
      </c>
    </row>
    <row r="44" spans="1:18" ht="13.6" x14ac:dyDescent="0.25">
      <c r="A44" s="1"/>
      <c r="B44" s="25" t="s">
        <v>34</v>
      </c>
      <c r="C44" s="21">
        <v>148</v>
      </c>
      <c r="D44" s="22">
        <v>192</v>
      </c>
      <c r="E44" s="22">
        <v>154</v>
      </c>
      <c r="F44" s="22">
        <v>100</v>
      </c>
      <c r="G44" s="23">
        <f t="shared" si="6"/>
        <v>0.50993377483443714</v>
      </c>
      <c r="H44" s="31">
        <f t="shared" si="6"/>
        <v>0.34246575342465752</v>
      </c>
      <c r="I44" s="35">
        <f t="shared" si="2"/>
        <v>302</v>
      </c>
      <c r="J44" s="33">
        <f t="shared" si="3"/>
        <v>292</v>
      </c>
      <c r="K44" s="21">
        <v>624</v>
      </c>
      <c r="L44" s="22">
        <v>714</v>
      </c>
      <c r="M44" s="22">
        <v>475</v>
      </c>
      <c r="N44" s="22">
        <v>332</v>
      </c>
      <c r="O44" s="23">
        <f t="shared" si="1"/>
        <v>0.43221110100090993</v>
      </c>
      <c r="P44" s="31">
        <f t="shared" si="1"/>
        <v>0.31739961759082219</v>
      </c>
      <c r="Q44" s="33">
        <f t="shared" si="4"/>
        <v>1099</v>
      </c>
      <c r="R44" s="29">
        <f t="shared" si="5"/>
        <v>1046</v>
      </c>
    </row>
    <row r="45" spans="1:18" ht="13.6" x14ac:dyDescent="0.25">
      <c r="A45" s="1"/>
      <c r="B45" s="25" t="s">
        <v>35</v>
      </c>
      <c r="C45" s="21">
        <v>1122</v>
      </c>
      <c r="D45" s="22">
        <v>854</v>
      </c>
      <c r="E45" s="22">
        <v>1072</v>
      </c>
      <c r="F45" s="22">
        <v>1011</v>
      </c>
      <c r="G45" s="23">
        <f t="shared" si="6"/>
        <v>0.48860528714676388</v>
      </c>
      <c r="H45" s="31">
        <f t="shared" si="6"/>
        <v>0.54209115281501341</v>
      </c>
      <c r="I45" s="35">
        <f t="shared" si="2"/>
        <v>2194</v>
      </c>
      <c r="J45" s="33">
        <f t="shared" si="3"/>
        <v>1865</v>
      </c>
      <c r="K45" s="21">
        <v>4771</v>
      </c>
      <c r="L45" s="22">
        <v>4198</v>
      </c>
      <c r="M45" s="22">
        <v>5057</v>
      </c>
      <c r="N45" s="22">
        <v>4895</v>
      </c>
      <c r="O45" s="23">
        <f t="shared" si="1"/>
        <v>0.51455026455026454</v>
      </c>
      <c r="P45" s="31">
        <f t="shared" si="1"/>
        <v>0.53832618497745521</v>
      </c>
      <c r="Q45" s="33">
        <f t="shared" si="4"/>
        <v>9828</v>
      </c>
      <c r="R45" s="29">
        <f t="shared" si="5"/>
        <v>9093</v>
      </c>
    </row>
    <row r="46" spans="1:18" ht="13.6" x14ac:dyDescent="0.25">
      <c r="A46" s="1"/>
      <c r="B46" s="25" t="s">
        <v>36</v>
      </c>
      <c r="C46" s="21">
        <v>2048</v>
      </c>
      <c r="D46" s="22">
        <v>1615</v>
      </c>
      <c r="E46" s="22">
        <v>3872</v>
      </c>
      <c r="F46" s="22">
        <v>3382</v>
      </c>
      <c r="G46" s="23">
        <f t="shared" si="6"/>
        <v>0.65405405405405403</v>
      </c>
      <c r="H46" s="31">
        <f t="shared" si="6"/>
        <v>0.67680608365019013</v>
      </c>
      <c r="I46" s="35">
        <f t="shared" si="2"/>
        <v>5920</v>
      </c>
      <c r="J46" s="33">
        <f t="shared" si="3"/>
        <v>4997</v>
      </c>
      <c r="K46" s="21">
        <v>7652</v>
      </c>
      <c r="L46" s="22">
        <v>7234</v>
      </c>
      <c r="M46" s="22">
        <v>16322</v>
      </c>
      <c r="N46" s="22">
        <v>15265</v>
      </c>
      <c r="O46" s="23">
        <f t="shared" si="1"/>
        <v>0.68082088929673812</v>
      </c>
      <c r="P46" s="31">
        <f t="shared" si="1"/>
        <v>0.67847459887106099</v>
      </c>
      <c r="Q46" s="33">
        <f t="shared" si="4"/>
        <v>23974</v>
      </c>
      <c r="R46" s="29">
        <f t="shared" si="5"/>
        <v>22499</v>
      </c>
    </row>
    <row r="47" spans="1:18" ht="13.6" x14ac:dyDescent="0.25">
      <c r="A47" s="1"/>
      <c r="B47" s="25" t="s">
        <v>37</v>
      </c>
      <c r="C47" s="21">
        <v>1465</v>
      </c>
      <c r="D47" s="22">
        <v>2150</v>
      </c>
      <c r="E47" s="22">
        <v>5079</v>
      </c>
      <c r="F47" s="22">
        <v>5035</v>
      </c>
      <c r="G47" s="23">
        <f t="shared" si="6"/>
        <v>0.7761308068459658</v>
      </c>
      <c r="H47" s="31">
        <f t="shared" si="6"/>
        <v>0.70076548364648572</v>
      </c>
      <c r="I47" s="35">
        <f t="shared" si="2"/>
        <v>6544</v>
      </c>
      <c r="J47" s="33">
        <f t="shared" si="3"/>
        <v>7185</v>
      </c>
      <c r="K47" s="21">
        <v>6653</v>
      </c>
      <c r="L47" s="22">
        <v>8793</v>
      </c>
      <c r="M47" s="22">
        <v>27367</v>
      </c>
      <c r="N47" s="22">
        <v>23082</v>
      </c>
      <c r="O47" s="23">
        <f t="shared" si="1"/>
        <v>0.80443856554967663</v>
      </c>
      <c r="P47" s="31">
        <f t="shared" si="1"/>
        <v>0.72414117647058829</v>
      </c>
      <c r="Q47" s="33">
        <f t="shared" si="4"/>
        <v>34020</v>
      </c>
      <c r="R47" s="29">
        <f t="shared" si="5"/>
        <v>31875</v>
      </c>
    </row>
    <row r="48" spans="1:18" ht="14.3" thickBot="1" x14ac:dyDescent="0.3">
      <c r="A48" s="1"/>
      <c r="B48" s="27" t="s">
        <v>38</v>
      </c>
      <c r="C48" s="36">
        <v>792</v>
      </c>
      <c r="D48" s="37">
        <v>1000</v>
      </c>
      <c r="E48" s="37">
        <v>475</v>
      </c>
      <c r="F48" s="37">
        <v>479</v>
      </c>
      <c r="G48" s="38">
        <f t="shared" ref="G48:H48" si="7">IF(E48=0,"",SUM(E48/I48))</f>
        <v>0.37490134175217049</v>
      </c>
      <c r="H48" s="39">
        <f t="shared" si="7"/>
        <v>0.32386747802569305</v>
      </c>
      <c r="I48" s="40">
        <f t="shared" si="2"/>
        <v>1267</v>
      </c>
      <c r="J48" s="41">
        <f t="shared" si="3"/>
        <v>1479</v>
      </c>
      <c r="K48" s="36">
        <v>3500</v>
      </c>
      <c r="L48" s="37">
        <v>3867</v>
      </c>
      <c r="M48" s="37">
        <v>2202</v>
      </c>
      <c r="N48" s="37">
        <v>2173</v>
      </c>
      <c r="O48" s="38">
        <f t="shared" si="1"/>
        <v>0.38618028761837953</v>
      </c>
      <c r="P48" s="39">
        <f t="shared" si="1"/>
        <v>0.35976821192052982</v>
      </c>
      <c r="Q48" s="41">
        <f t="shared" si="4"/>
        <v>5702</v>
      </c>
      <c r="R48" s="42">
        <f t="shared" si="5"/>
        <v>6040</v>
      </c>
    </row>
    <row r="49" spans="3:18" s="3" customFormat="1" ht="14.3" thickBot="1" x14ac:dyDescent="0.3">
      <c r="C49" s="14">
        <f>SUM(C9:C48)</f>
        <v>14850</v>
      </c>
      <c r="D49" s="43">
        <f t="shared" ref="D49:F49" si="8">SUM(D9:D48)</f>
        <v>14264</v>
      </c>
      <c r="E49" s="43">
        <f t="shared" si="8"/>
        <v>22837</v>
      </c>
      <c r="F49" s="43">
        <f t="shared" si="8"/>
        <v>21062</v>
      </c>
      <c r="G49" s="44">
        <f>E49/I49</f>
        <v>0.60596492159099957</v>
      </c>
      <c r="H49" s="44">
        <f t="shared" ref="H49" si="9">F49/J49</f>
        <v>0.5962180829983581</v>
      </c>
      <c r="I49" s="45">
        <f t="shared" si="2"/>
        <v>37687</v>
      </c>
      <c r="J49" s="46">
        <f t="shared" si="3"/>
        <v>35326</v>
      </c>
      <c r="K49" s="43">
        <f t="shared" ref="K49" si="10">SUM(K9:K48)</f>
        <v>57996</v>
      </c>
      <c r="L49" s="43">
        <f t="shared" ref="L49" si="11">SUM(L9:L48)</f>
        <v>59241</v>
      </c>
      <c r="M49" s="43">
        <f t="shared" ref="M49" si="12">SUM(M9:M48)</f>
        <v>101303</v>
      </c>
      <c r="N49" s="43">
        <f t="shared" ref="N49" si="13">SUM(N9:N48)</f>
        <v>95965</v>
      </c>
      <c r="O49" s="44">
        <f>M49/Q49</f>
        <v>0.63592991795303166</v>
      </c>
      <c r="P49" s="44">
        <f t="shared" ref="P49" si="14">N49/R49</f>
        <v>0.61830728193497675</v>
      </c>
      <c r="Q49" s="46">
        <f t="shared" si="4"/>
        <v>159299</v>
      </c>
      <c r="R49" s="46">
        <f t="shared" si="5"/>
        <v>155206</v>
      </c>
    </row>
    <row r="50" spans="3:18" ht="14.3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ht="13.6" x14ac:dyDescent="0.25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K10-1805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2017-12-01T04:34:13Z</cp:lastPrinted>
  <dcterms:created xsi:type="dcterms:W3CDTF">2009-09-29T12:11:43Z</dcterms:created>
  <dcterms:modified xsi:type="dcterms:W3CDTF">2018-06-01T03:19:13Z</dcterms:modified>
</cp:coreProperties>
</file>