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702 inkl bilföretag" sheetId="3" r:id="rId1"/>
  </sheets>
  <calcPr calcId="145621"/>
</workbook>
</file>

<file path=xl/calcChain.xml><?xml version="1.0" encoding="utf-8"?>
<calcChain xmlns="http://schemas.openxmlformats.org/spreadsheetml/2006/main">
  <c r="H14" i="3" l="1"/>
  <c r="G14" i="3"/>
  <c r="R12" i="3" l="1"/>
  <c r="P12" i="3" s="1"/>
  <c r="Q12" i="3"/>
  <c r="O12" i="3" s="1"/>
  <c r="J12" i="3"/>
  <c r="H12" i="3" s="1"/>
  <c r="I12" i="3"/>
  <c r="G12" i="3" s="1"/>
  <c r="N49" i="3"/>
  <c r="M49" i="3"/>
  <c r="L49" i="3"/>
  <c r="K49" i="3"/>
  <c r="F49" i="3"/>
  <c r="E49" i="3"/>
  <c r="D49" i="3"/>
  <c r="C49" i="3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H26" i="3" s="1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I48" i="3"/>
  <c r="G48" i="3" s="1"/>
  <c r="J48" i="3"/>
  <c r="H48" i="3" s="1"/>
  <c r="I49" i="3" l="1"/>
  <c r="G49" i="3" s="1"/>
  <c r="J49" i="3"/>
  <c r="H49" i="3" s="1"/>
  <c r="R47" i="3"/>
  <c r="P47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5" i="3"/>
  <c r="P25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7" i="3"/>
  <c r="O47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5" i="3"/>
  <c r="O25" i="3" s="1"/>
  <c r="Q24" i="3"/>
  <c r="O24" i="3" s="1"/>
  <c r="Q23" i="3"/>
  <c r="O23" i="3" s="1"/>
  <c r="Q21" i="3"/>
  <c r="O21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7" i="3"/>
  <c r="P27" i="3" s="1"/>
  <c r="Q26" i="3"/>
  <c r="O26" i="3" s="1"/>
  <c r="Q22" i="3"/>
  <c r="O22" i="3" s="1"/>
  <c r="Q14" i="3"/>
  <c r="O14" i="3" s="1"/>
  <c r="Q27" i="3"/>
  <c r="O27" i="3" s="1"/>
  <c r="Q10" i="3"/>
  <c r="O10" i="3" s="1"/>
  <c r="R48" i="3"/>
  <c r="P48" i="3" s="1"/>
  <c r="R26" i="3"/>
  <c r="P26" i="3" s="1"/>
  <c r="R17" i="3"/>
  <c r="P17" i="3" s="1"/>
  <c r="R14" i="3"/>
  <c r="P14" i="3" s="1"/>
  <c r="R10" i="3"/>
  <c r="P10" i="3" s="1"/>
  <c r="I9" i="3"/>
  <c r="G9" i="3" s="1"/>
  <c r="J9" i="3"/>
  <c r="H9" i="3" s="1"/>
  <c r="Q48" i="3"/>
  <c r="O48" i="3" s="1"/>
  <c r="R9" i="3"/>
  <c r="P9" i="3" s="1"/>
  <c r="Q9" i="3"/>
  <c r="O9" i="3" s="1"/>
  <c r="Q49" i="3" l="1"/>
  <c r="O49" i="3" s="1"/>
  <c r="R49" i="3"/>
  <c r="P49" i="3" s="1"/>
</calcChain>
</file>

<file path=xl/sharedStrings.xml><?xml version="1.0" encoding="utf-8"?>
<sst xmlns="http://schemas.openxmlformats.org/spreadsheetml/2006/main" count="55" uniqueCount="51">
  <si>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</si>
  <si>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</si>
  <si>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</si>
  <si>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</si>
  <si>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</si>
  <si>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</si>
  <si>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</si>
  <si>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</si>
  <si>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</si>
  <si>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</si>
  <si>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</si>
  <si>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</si>
  <si>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</si>
  <si>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</si>
  <si>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</si>
  <si>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</si>
  <si>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</si>
  <si>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</si>
  <si>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</si>
  <si>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</si>
  <si>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</si>
  <si>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</si>
  <si>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</si>
  <si>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</si>
  <si>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</si>
  <si>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</si>
  <si>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</si>
  <si>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</si>
  <si>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</si>
  <si>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</si>
  <si>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</si>
  <si>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</si>
  <si>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</si>
  <si>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</si>
  <si>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</si>
  <si>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</si>
  <si>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</si>
  <si>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</si>
  <si>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</si>
  <si>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</si>
  <si>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</si>
  <si>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</si>
  <si>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</si>
  <si>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</si>
  <si>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</si>
  <si>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</si>
  <si>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</si>
  <si>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Ssangyong</t>
  </si>
  <si>
    <t>februari</t>
  </si>
  <si>
    <t>januari-februari</t>
  </si>
  <si>
    <t>2017.03.01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</si>
</sst>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0" fillId="0" borderId="6" xfId="0" applyBorder="1"/>
    <xf numFmtId="0" fontId="0" fillId="0" borderId="5" xfId="0" applyBorder="1"/>
    <xf numFmtId="0" fontId="3" fillId="0" borderId="7" xfId="0" applyFont="1" applyFill="1" applyBorder="1"/>
    <xf numFmtId="1" fontId="0" fillId="0" borderId="0" xfId="0" applyNumberFormat="1" applyBorder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5" fillId="0" borderId="16" xfId="0" applyNumberFormat="1" applyFont="1" applyBorder="1"/>
    <xf numFmtId="0" fontId="0" fillId="0" borderId="17" xfId="0" applyBorder="1"/>
    <xf numFmtId="0" fontId="0" fillId="0" borderId="18" xfId="0" applyBorder="1"/>
    <xf numFmtId="164" fontId="5" fillId="0" borderId="18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5" fillId="0" borderId="22" xfId="0" applyNumberFormat="1" applyFont="1" applyBorder="1"/>
    <xf numFmtId="49" fontId="0" fillId="0" borderId="23" xfId="0" applyNumberFormat="1" applyBorder="1"/>
    <xf numFmtId="0" fontId="3" fillId="0" borderId="24" xfId="0" applyFont="1" applyBorder="1"/>
    <xf numFmtId="0" fontId="3" fillId="0" borderId="25" xfId="0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0" fillId="0" borderId="30" xfId="0" applyBorder="1"/>
    <xf numFmtId="0" fontId="0" fillId="0" borderId="31" xfId="0" applyBorder="1"/>
    <xf numFmtId="164" fontId="5" fillId="0" borderId="31" xfId="0" applyNumberFormat="1" applyFont="1" applyBorder="1"/>
    <xf numFmtId="164" fontId="5" fillId="0" borderId="32" xfId="0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8" xfId="0" applyFont="1" applyFill="1" applyBorder="1"/>
    <xf numFmtId="164" fontId="3" fillId="0" borderId="8" xfId="0" applyNumberFormat="1" applyFont="1" applyBorder="1"/>
    <xf numFmtId="0" fontId="3" fillId="0" borderId="7" xfId="0" applyFont="1" applyBorder="1"/>
    <xf numFmtId="0" fontId="3" fillId="0" borderId="14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49" fontId="0" fillId="0" borderId="6" xfId="0" applyNumberFormat="1" applyFill="1" applyBorder="1"/>
    <xf numFmtId="0" fontId="0" fillId="0" borderId="1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zoomScale="80" zoomScaleNormal="80" workbookViewId="0">
      <selection activeCell="B2" sqref="B2"/>
    </sheetView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8" bestFit="1" customWidth="1"/>
    <col min="15" max="15" width="8.125" customWidth="1"/>
    <col min="16" max="16" width="8.75" customWidth="1"/>
    <col min="17" max="18" width="10.625" bestFit="1" customWidth="1"/>
  </cols>
  <sheetData>
    <row r="2" spans="1:18" x14ac:dyDescent="0.2">
      <c r="B2" s="1" t="s">
        <v>0</v>
      </c>
    </row>
    <row r="3" spans="1:18" x14ac:dyDescent="0.2">
      <c r="B3" s="1" t="s">
        <v>43</v>
      </c>
    </row>
    <row r="4" spans="1:18" ht="13.6" thickBot="1" x14ac:dyDescent="0.25">
      <c r="B4" s="1" t="s">
        <v>41</v>
      </c>
      <c r="N4" s="16" t="s">
        <v>50</v>
      </c>
    </row>
    <row r="5" spans="1:18" x14ac:dyDescent="0.2">
      <c r="C5" s="58" t="s">
        <v>48</v>
      </c>
      <c r="D5" s="59"/>
      <c r="E5" s="59"/>
      <c r="F5" s="59"/>
      <c r="G5" s="59"/>
      <c r="H5" s="59"/>
      <c r="I5" s="59"/>
      <c r="J5" s="60"/>
      <c r="K5" s="58" t="s">
        <v>49</v>
      </c>
      <c r="L5" s="59"/>
      <c r="M5" s="59"/>
      <c r="N5" s="59"/>
      <c r="O5" s="59"/>
      <c r="P5" s="59"/>
      <c r="Q5" s="61"/>
      <c r="R5" s="62"/>
    </row>
    <row r="6" spans="1:18" x14ac:dyDescent="0.2">
      <c r="C6" s="63" t="s">
        <v>39</v>
      </c>
      <c r="D6" s="54"/>
      <c r="E6" s="54" t="s">
        <v>40</v>
      </c>
      <c r="F6" s="54"/>
      <c r="G6" s="54" t="s">
        <v>44</v>
      </c>
      <c r="H6" s="56"/>
      <c r="I6" s="56" t="s">
        <v>42</v>
      </c>
      <c r="J6" s="57"/>
      <c r="K6" s="63" t="s">
        <v>39</v>
      </c>
      <c r="L6" s="54"/>
      <c r="M6" s="54" t="s">
        <v>40</v>
      </c>
      <c r="N6" s="54"/>
      <c r="O6" s="54" t="s">
        <v>44</v>
      </c>
      <c r="P6" s="56"/>
      <c r="Q6" s="54" t="s">
        <v>42</v>
      </c>
      <c r="R6" s="55"/>
    </row>
    <row r="7" spans="1:18" x14ac:dyDescent="0.2">
      <c r="A7" s="1"/>
      <c r="B7" s="5" t="s">
        <v>1</v>
      </c>
      <c r="C7" s="6">
        <v>2017</v>
      </c>
      <c r="D7" s="2">
        <v>2016</v>
      </c>
      <c r="E7" s="6">
        <v>2017</v>
      </c>
      <c r="F7" s="2">
        <v>2016</v>
      </c>
      <c r="G7" s="6">
        <v>2017</v>
      </c>
      <c r="H7" s="2">
        <v>2016</v>
      </c>
      <c r="I7" s="6">
        <v>2017</v>
      </c>
      <c r="J7" s="2">
        <v>2016</v>
      </c>
      <c r="K7" s="6">
        <v>2017</v>
      </c>
      <c r="L7" s="2">
        <v>2016</v>
      </c>
      <c r="M7" s="6">
        <v>2017</v>
      </c>
      <c r="N7" s="2">
        <v>2016</v>
      </c>
      <c r="O7" s="6">
        <v>2017</v>
      </c>
      <c r="P7" s="2">
        <v>2016</v>
      </c>
      <c r="Q7" s="6">
        <v>2017</v>
      </c>
      <c r="R7" s="17">
        <v>2016</v>
      </c>
    </row>
    <row r="8" spans="1:18" ht="13.6" thickBot="1" x14ac:dyDescent="0.25">
      <c r="C8" s="7"/>
      <c r="D8" s="4"/>
      <c r="E8" s="4"/>
      <c r="F8" s="4"/>
      <c r="G8" s="4"/>
      <c r="H8" s="4"/>
      <c r="I8" s="12"/>
      <c r="J8" s="13"/>
      <c r="K8" s="7"/>
      <c r="L8" s="4"/>
      <c r="M8" s="4"/>
      <c r="N8" s="4"/>
      <c r="O8" s="4"/>
      <c r="P8" s="4"/>
      <c r="Q8" s="12"/>
      <c r="R8" s="13"/>
    </row>
    <row r="9" spans="1:18" ht="13.6" x14ac:dyDescent="0.25">
      <c r="A9" s="1"/>
      <c r="B9" s="24" t="s">
        <v>2</v>
      </c>
      <c r="C9" s="49">
        <v>4</v>
      </c>
      <c r="D9" s="50">
        <v>3</v>
      </c>
      <c r="E9" s="50">
        <v>11</v>
      </c>
      <c r="F9" s="47">
        <v>8</v>
      </c>
      <c r="G9" s="20">
        <f t="shared" ref="G9:H25" si="0">IF(E9=0,"",SUM(E9/I9))</f>
        <v>0.73333333333333328</v>
      </c>
      <c r="H9" s="30">
        <f t="shared" si="0"/>
        <v>0.72727272727272729</v>
      </c>
      <c r="I9" s="34">
        <f>SUM(C9,E9)</f>
        <v>15</v>
      </c>
      <c r="J9" s="32">
        <f>SUM(D9,F9)</f>
        <v>11</v>
      </c>
      <c r="K9" s="18">
        <v>12</v>
      </c>
      <c r="L9" s="19">
        <v>3</v>
      </c>
      <c r="M9" s="19">
        <v>36</v>
      </c>
      <c r="N9" s="19">
        <v>11</v>
      </c>
      <c r="O9" s="20">
        <f t="shared" ref="O9:P48" si="1">IF(M9=0,"",SUM(M9/Q9))</f>
        <v>0.75</v>
      </c>
      <c r="P9" s="30">
        <f t="shared" si="1"/>
        <v>0.7857142857142857</v>
      </c>
      <c r="Q9" s="32">
        <f>SUM(K9,M9)</f>
        <v>48</v>
      </c>
      <c r="R9" s="28">
        <f>SUM(L9,N9)</f>
        <v>14</v>
      </c>
    </row>
    <row r="10" spans="1:18" ht="13.6" x14ac:dyDescent="0.25">
      <c r="A10" s="1"/>
      <c r="B10" s="25" t="s">
        <v>3</v>
      </c>
      <c r="C10" s="51">
        <v>315</v>
      </c>
      <c r="D10" s="52">
        <v>382</v>
      </c>
      <c r="E10" s="52">
        <v>1244</v>
      </c>
      <c r="F10" s="48">
        <v>1271</v>
      </c>
      <c r="G10" s="23">
        <f t="shared" si="0"/>
        <v>0.79794740218088522</v>
      </c>
      <c r="H10" s="31">
        <f t="shared" si="0"/>
        <v>0.76890502117362369</v>
      </c>
      <c r="I10" s="35">
        <f t="shared" ref="I10:I49" si="2">SUM(C10,E10)</f>
        <v>1559</v>
      </c>
      <c r="J10" s="33">
        <f t="shared" ref="J10:J49" si="3">SUM(D10,F10)</f>
        <v>1653</v>
      </c>
      <c r="K10" s="21">
        <v>554</v>
      </c>
      <c r="L10" s="48">
        <v>754</v>
      </c>
      <c r="M10" s="48">
        <v>2245</v>
      </c>
      <c r="N10" s="48">
        <v>2389</v>
      </c>
      <c r="O10" s="23">
        <f t="shared" si="1"/>
        <v>0.8020721686316542</v>
      </c>
      <c r="P10" s="31">
        <f t="shared" si="1"/>
        <v>0.76010181355392936</v>
      </c>
      <c r="Q10" s="33">
        <f t="shared" ref="Q10:Q49" si="4">SUM(K10,M10)</f>
        <v>2799</v>
      </c>
      <c r="R10" s="29">
        <f t="shared" ref="R10:R49" si="5">SUM(L10,N10)</f>
        <v>3143</v>
      </c>
    </row>
    <row r="11" spans="1:18" ht="13.6" x14ac:dyDescent="0.25">
      <c r="A11" s="1"/>
      <c r="B11" s="25" t="s">
        <v>4</v>
      </c>
      <c r="C11" s="51">
        <v>273</v>
      </c>
      <c r="D11" s="52">
        <v>295</v>
      </c>
      <c r="E11" s="52">
        <v>1614</v>
      </c>
      <c r="F11" s="48">
        <v>1425</v>
      </c>
      <c r="G11" s="23">
        <f t="shared" si="0"/>
        <v>0.85532591414944359</v>
      </c>
      <c r="H11" s="31">
        <f t="shared" si="0"/>
        <v>0.82848837209302328</v>
      </c>
      <c r="I11" s="35">
        <f t="shared" si="2"/>
        <v>1887</v>
      </c>
      <c r="J11" s="33">
        <f t="shared" si="3"/>
        <v>1720</v>
      </c>
      <c r="K11" s="21">
        <v>525</v>
      </c>
      <c r="L11" s="48">
        <v>552</v>
      </c>
      <c r="M11" s="48">
        <v>2770</v>
      </c>
      <c r="N11" s="48">
        <v>2582</v>
      </c>
      <c r="O11" s="23">
        <f t="shared" si="1"/>
        <v>0.84066767830045519</v>
      </c>
      <c r="P11" s="31">
        <f t="shared" si="1"/>
        <v>0.82386726228462026</v>
      </c>
      <c r="Q11" s="33">
        <f t="shared" si="4"/>
        <v>3295</v>
      </c>
      <c r="R11" s="29">
        <f t="shared" si="5"/>
        <v>3134</v>
      </c>
    </row>
    <row r="12" spans="1:18" ht="13.6" x14ac:dyDescent="0.25">
      <c r="A12" s="1"/>
      <c r="B12" s="26" t="s">
        <v>46</v>
      </c>
      <c r="C12" s="51">
        <v>1</v>
      </c>
      <c r="D12" s="52">
        <v>1</v>
      </c>
      <c r="E12" s="52">
        <v>0</v>
      </c>
      <c r="F12" s="48">
        <v>6</v>
      </c>
      <c r="G12" s="23" t="str">
        <f t="shared" si="0"/>
        <v/>
      </c>
      <c r="H12" s="31">
        <f t="shared" si="0"/>
        <v>0.8571428571428571</v>
      </c>
      <c r="I12" s="35">
        <f t="shared" si="2"/>
        <v>1</v>
      </c>
      <c r="J12" s="33">
        <f t="shared" si="3"/>
        <v>7</v>
      </c>
      <c r="K12" s="21">
        <v>2</v>
      </c>
      <c r="L12" s="48">
        <v>2</v>
      </c>
      <c r="M12" s="48">
        <v>3</v>
      </c>
      <c r="N12" s="48">
        <v>7</v>
      </c>
      <c r="O12" s="23">
        <f t="shared" si="1"/>
        <v>0.6</v>
      </c>
      <c r="P12" s="31">
        <f t="shared" si="1"/>
        <v>0.77777777777777779</v>
      </c>
      <c r="Q12" s="33">
        <f t="shared" si="4"/>
        <v>5</v>
      </c>
      <c r="R12" s="29">
        <f t="shared" si="5"/>
        <v>9</v>
      </c>
    </row>
    <row r="13" spans="1:18" ht="13.6" x14ac:dyDescent="0.25">
      <c r="A13" s="1"/>
      <c r="B13" s="25" t="s">
        <v>5</v>
      </c>
      <c r="C13" s="51">
        <v>3</v>
      </c>
      <c r="D13" s="52">
        <v>1</v>
      </c>
      <c r="E13" s="52">
        <v>2</v>
      </c>
      <c r="F13" s="48">
        <v>2</v>
      </c>
      <c r="G13" s="23">
        <f t="shared" si="0"/>
        <v>0.4</v>
      </c>
      <c r="H13" s="31">
        <f t="shared" si="0"/>
        <v>0.66666666666666663</v>
      </c>
      <c r="I13" s="35">
        <f t="shared" si="2"/>
        <v>5</v>
      </c>
      <c r="J13" s="33">
        <f t="shared" si="3"/>
        <v>3</v>
      </c>
      <c r="K13" s="21">
        <v>7</v>
      </c>
      <c r="L13" s="48">
        <v>5</v>
      </c>
      <c r="M13" s="48">
        <v>2</v>
      </c>
      <c r="N13" s="48">
        <v>3</v>
      </c>
      <c r="O13" s="23">
        <f t="shared" si="1"/>
        <v>0.22222222222222221</v>
      </c>
      <c r="P13" s="31">
        <f t="shared" si="1"/>
        <v>0.375</v>
      </c>
      <c r="Q13" s="33">
        <f t="shared" si="4"/>
        <v>9</v>
      </c>
      <c r="R13" s="29">
        <f t="shared" si="5"/>
        <v>8</v>
      </c>
    </row>
    <row r="14" spans="1:18" ht="13.6" x14ac:dyDescent="0.25">
      <c r="A14" s="1"/>
      <c r="B14" s="25" t="s">
        <v>6</v>
      </c>
      <c r="C14" s="51">
        <v>0</v>
      </c>
      <c r="D14" s="52">
        <v>0</v>
      </c>
      <c r="E14" s="52">
        <v>0</v>
      </c>
      <c r="F14" s="48">
        <v>0</v>
      </c>
      <c r="G14" s="23" t="str">
        <f t="shared" si="0"/>
        <v/>
      </c>
      <c r="H14" s="31" t="str">
        <f t="shared" si="0"/>
        <v/>
      </c>
      <c r="I14" s="35">
        <f t="shared" si="2"/>
        <v>0</v>
      </c>
      <c r="J14" s="33">
        <f t="shared" si="3"/>
        <v>0</v>
      </c>
      <c r="K14" s="21">
        <v>0</v>
      </c>
      <c r="L14" s="48">
        <v>0</v>
      </c>
      <c r="M14" s="48">
        <v>0</v>
      </c>
      <c r="N14" s="48">
        <v>0</v>
      </c>
      <c r="O14" s="23" t="str">
        <f t="shared" si="1"/>
        <v/>
      </c>
      <c r="P14" s="31" t="str">
        <f t="shared" si="1"/>
        <v/>
      </c>
      <c r="Q14" s="33">
        <f t="shared" si="4"/>
        <v>0</v>
      </c>
      <c r="R14" s="29">
        <f t="shared" si="5"/>
        <v>0</v>
      </c>
    </row>
    <row r="15" spans="1:18" ht="13.6" x14ac:dyDescent="0.25">
      <c r="A15" s="1"/>
      <c r="B15" s="25" t="s">
        <v>7</v>
      </c>
      <c r="C15" s="51">
        <v>245</v>
      </c>
      <c r="D15" s="52">
        <v>146</v>
      </c>
      <c r="E15" s="52">
        <v>170</v>
      </c>
      <c r="F15" s="48">
        <v>138</v>
      </c>
      <c r="G15" s="23">
        <f t="shared" si="0"/>
        <v>0.40963855421686746</v>
      </c>
      <c r="H15" s="31">
        <f t="shared" si="0"/>
        <v>0.4859154929577465</v>
      </c>
      <c r="I15" s="35">
        <f t="shared" si="2"/>
        <v>415</v>
      </c>
      <c r="J15" s="33">
        <f t="shared" si="3"/>
        <v>284</v>
      </c>
      <c r="K15" s="21">
        <v>393</v>
      </c>
      <c r="L15" s="48">
        <v>288</v>
      </c>
      <c r="M15" s="48">
        <v>337</v>
      </c>
      <c r="N15" s="48">
        <v>333</v>
      </c>
      <c r="O15" s="23">
        <f t="shared" si="1"/>
        <v>0.46164383561643835</v>
      </c>
      <c r="P15" s="31">
        <f t="shared" si="1"/>
        <v>0.53623188405797106</v>
      </c>
      <c r="Q15" s="33">
        <f t="shared" si="4"/>
        <v>730</v>
      </c>
      <c r="R15" s="29">
        <f t="shared" si="5"/>
        <v>621</v>
      </c>
    </row>
    <row r="16" spans="1:18" ht="13.6" x14ac:dyDescent="0.25">
      <c r="A16" s="1"/>
      <c r="B16" s="25" t="s">
        <v>8</v>
      </c>
      <c r="C16" s="51">
        <v>243</v>
      </c>
      <c r="D16" s="52">
        <v>259</v>
      </c>
      <c r="E16" s="52">
        <v>57</v>
      </c>
      <c r="F16" s="48">
        <v>51</v>
      </c>
      <c r="G16" s="23">
        <f t="shared" si="0"/>
        <v>0.19</v>
      </c>
      <c r="H16" s="31">
        <f t="shared" si="0"/>
        <v>0.16451612903225807</v>
      </c>
      <c r="I16" s="35">
        <f t="shared" si="2"/>
        <v>300</v>
      </c>
      <c r="J16" s="33">
        <f t="shared" si="3"/>
        <v>310</v>
      </c>
      <c r="K16" s="21">
        <v>388</v>
      </c>
      <c r="L16" s="22">
        <v>446</v>
      </c>
      <c r="M16" s="22">
        <v>107</v>
      </c>
      <c r="N16" s="22">
        <v>96</v>
      </c>
      <c r="O16" s="23">
        <f t="shared" si="1"/>
        <v>0.21616161616161617</v>
      </c>
      <c r="P16" s="31">
        <f t="shared" si="1"/>
        <v>0.17712177121771217</v>
      </c>
      <c r="Q16" s="33">
        <f t="shared" si="4"/>
        <v>495</v>
      </c>
      <c r="R16" s="29">
        <f t="shared" si="5"/>
        <v>542</v>
      </c>
    </row>
    <row r="17" spans="1:18" ht="13.6" x14ac:dyDescent="0.25">
      <c r="A17" s="1"/>
      <c r="B17" s="25" t="s">
        <v>9</v>
      </c>
      <c r="C17" s="51">
        <v>0</v>
      </c>
      <c r="D17" s="52">
        <v>0</v>
      </c>
      <c r="E17" s="52">
        <v>0</v>
      </c>
      <c r="F17" s="48">
        <v>0</v>
      </c>
      <c r="G17" s="23" t="str">
        <f t="shared" si="0"/>
        <v/>
      </c>
      <c r="H17" s="31" t="str">
        <f t="shared" si="0"/>
        <v/>
      </c>
      <c r="I17" s="35">
        <f t="shared" si="2"/>
        <v>0</v>
      </c>
      <c r="J17" s="33">
        <f t="shared" si="3"/>
        <v>0</v>
      </c>
      <c r="K17" s="21">
        <v>0</v>
      </c>
      <c r="L17" s="22">
        <v>0</v>
      </c>
      <c r="M17" s="22">
        <v>0</v>
      </c>
      <c r="N17" s="22">
        <v>0</v>
      </c>
      <c r="O17" s="23" t="str">
        <f t="shared" si="1"/>
        <v/>
      </c>
      <c r="P17" s="31" t="str">
        <f t="shared" si="1"/>
        <v/>
      </c>
      <c r="Q17" s="33">
        <f t="shared" si="4"/>
        <v>0</v>
      </c>
      <c r="R17" s="29">
        <f t="shared" si="5"/>
        <v>0</v>
      </c>
    </row>
    <row r="18" spans="1:18" ht="13.6" x14ac:dyDescent="0.25">
      <c r="A18" s="1"/>
      <c r="B18" s="25" t="s">
        <v>10</v>
      </c>
      <c r="C18" s="21">
        <v>148</v>
      </c>
      <c r="D18" s="22">
        <v>132</v>
      </c>
      <c r="E18" s="22">
        <v>91</v>
      </c>
      <c r="F18" s="22">
        <v>143</v>
      </c>
      <c r="G18" s="23">
        <f t="shared" si="0"/>
        <v>0.3807531380753138</v>
      </c>
      <c r="H18" s="31">
        <f t="shared" si="0"/>
        <v>0.52</v>
      </c>
      <c r="I18" s="35">
        <f t="shared" si="2"/>
        <v>239</v>
      </c>
      <c r="J18" s="33">
        <f t="shared" si="3"/>
        <v>275</v>
      </c>
      <c r="K18" s="21">
        <v>246</v>
      </c>
      <c r="L18" s="22">
        <v>201</v>
      </c>
      <c r="M18" s="22">
        <v>244</v>
      </c>
      <c r="N18" s="22">
        <v>185</v>
      </c>
      <c r="O18" s="23">
        <f t="shared" si="1"/>
        <v>0.49795918367346936</v>
      </c>
      <c r="P18" s="31">
        <f t="shared" si="1"/>
        <v>0.47927461139896371</v>
      </c>
      <c r="Q18" s="33">
        <f t="shared" si="4"/>
        <v>490</v>
      </c>
      <c r="R18" s="29">
        <f t="shared" si="5"/>
        <v>386</v>
      </c>
    </row>
    <row r="19" spans="1:18" ht="13.6" x14ac:dyDescent="0.25">
      <c r="A19" s="1"/>
      <c r="B19" s="25" t="s">
        <v>11</v>
      </c>
      <c r="C19" s="21">
        <v>271</v>
      </c>
      <c r="D19" s="22">
        <v>283</v>
      </c>
      <c r="E19" s="22">
        <v>813</v>
      </c>
      <c r="F19" s="22">
        <v>710</v>
      </c>
      <c r="G19" s="23">
        <f t="shared" si="0"/>
        <v>0.75</v>
      </c>
      <c r="H19" s="31">
        <f t="shared" si="0"/>
        <v>0.71500503524672709</v>
      </c>
      <c r="I19" s="35">
        <f t="shared" si="2"/>
        <v>1084</v>
      </c>
      <c r="J19" s="33">
        <f t="shared" si="3"/>
        <v>993</v>
      </c>
      <c r="K19" s="21">
        <v>485</v>
      </c>
      <c r="L19" s="22">
        <v>501</v>
      </c>
      <c r="M19" s="22">
        <v>1460</v>
      </c>
      <c r="N19" s="22">
        <v>1028</v>
      </c>
      <c r="O19" s="23">
        <f t="shared" si="1"/>
        <v>0.75064267352185088</v>
      </c>
      <c r="P19" s="31">
        <f t="shared" si="1"/>
        <v>0.67233485938521909</v>
      </c>
      <c r="Q19" s="33">
        <f t="shared" si="4"/>
        <v>1945</v>
      </c>
      <c r="R19" s="29">
        <f t="shared" si="5"/>
        <v>1529</v>
      </c>
    </row>
    <row r="20" spans="1:18" ht="13.6" x14ac:dyDescent="0.25">
      <c r="A20" s="1"/>
      <c r="B20" s="25" t="s">
        <v>12</v>
      </c>
      <c r="C20" s="21">
        <v>171</v>
      </c>
      <c r="D20" s="22">
        <v>145</v>
      </c>
      <c r="E20" s="22">
        <v>115</v>
      </c>
      <c r="F20" s="22">
        <v>201</v>
      </c>
      <c r="G20" s="23">
        <f t="shared" si="0"/>
        <v>0.40209790209790208</v>
      </c>
      <c r="H20" s="31">
        <f t="shared" si="0"/>
        <v>0.58092485549132944</v>
      </c>
      <c r="I20" s="35">
        <f t="shared" si="2"/>
        <v>286</v>
      </c>
      <c r="J20" s="33">
        <f t="shared" si="3"/>
        <v>346</v>
      </c>
      <c r="K20" s="21">
        <v>274</v>
      </c>
      <c r="L20" s="22">
        <v>273</v>
      </c>
      <c r="M20" s="22">
        <v>239</v>
      </c>
      <c r="N20" s="22">
        <v>445</v>
      </c>
      <c r="O20" s="23">
        <f t="shared" si="1"/>
        <v>0.46588693957115007</v>
      </c>
      <c r="P20" s="31">
        <f t="shared" si="1"/>
        <v>0.61977715877437323</v>
      </c>
      <c r="Q20" s="33">
        <f t="shared" si="4"/>
        <v>513</v>
      </c>
      <c r="R20" s="29">
        <f t="shared" si="5"/>
        <v>718</v>
      </c>
    </row>
    <row r="21" spans="1:18" ht="13.6" x14ac:dyDescent="0.25">
      <c r="A21" s="1"/>
      <c r="B21" s="25" t="s">
        <v>13</v>
      </c>
      <c r="C21" s="21">
        <v>211</v>
      </c>
      <c r="D21" s="22">
        <v>362</v>
      </c>
      <c r="E21" s="22">
        <v>132</v>
      </c>
      <c r="F21" s="22">
        <v>309</v>
      </c>
      <c r="G21" s="23">
        <f t="shared" si="0"/>
        <v>0.38483965014577259</v>
      </c>
      <c r="H21" s="31">
        <f t="shared" si="0"/>
        <v>0.46050670640834573</v>
      </c>
      <c r="I21" s="35">
        <f t="shared" si="2"/>
        <v>343</v>
      </c>
      <c r="J21" s="33">
        <f t="shared" si="3"/>
        <v>671</v>
      </c>
      <c r="K21" s="21">
        <v>311</v>
      </c>
      <c r="L21" s="22">
        <v>620</v>
      </c>
      <c r="M21" s="22">
        <v>315</v>
      </c>
      <c r="N21" s="22">
        <v>519</v>
      </c>
      <c r="O21" s="23">
        <f t="shared" si="1"/>
        <v>0.50319488817891378</v>
      </c>
      <c r="P21" s="31">
        <f t="shared" si="1"/>
        <v>0.45566286215978929</v>
      </c>
      <c r="Q21" s="33">
        <f t="shared" si="4"/>
        <v>626</v>
      </c>
      <c r="R21" s="29">
        <f t="shared" si="5"/>
        <v>1139</v>
      </c>
    </row>
    <row r="22" spans="1:18" ht="13.6" x14ac:dyDescent="0.25">
      <c r="A22" s="1"/>
      <c r="B22" s="25" t="s">
        <v>14</v>
      </c>
      <c r="C22" s="21">
        <v>3</v>
      </c>
      <c r="D22" s="22">
        <v>0</v>
      </c>
      <c r="E22" s="22">
        <v>2</v>
      </c>
      <c r="F22" s="22">
        <v>0</v>
      </c>
      <c r="G22" s="23">
        <f t="shared" si="0"/>
        <v>0.4</v>
      </c>
      <c r="H22" s="31" t="str">
        <f t="shared" si="0"/>
        <v/>
      </c>
      <c r="I22" s="35">
        <f t="shared" si="2"/>
        <v>5</v>
      </c>
      <c r="J22" s="33">
        <f t="shared" si="3"/>
        <v>0</v>
      </c>
      <c r="K22" s="21">
        <v>3</v>
      </c>
      <c r="L22" s="22">
        <v>0</v>
      </c>
      <c r="M22" s="22">
        <v>2</v>
      </c>
      <c r="N22" s="22">
        <v>2</v>
      </c>
      <c r="O22" s="23">
        <f t="shared" si="1"/>
        <v>0.4</v>
      </c>
      <c r="P22" s="31">
        <f t="shared" si="1"/>
        <v>1</v>
      </c>
      <c r="Q22" s="33">
        <f t="shared" si="4"/>
        <v>5</v>
      </c>
      <c r="R22" s="29">
        <f t="shared" si="5"/>
        <v>2</v>
      </c>
    </row>
    <row r="23" spans="1:18" ht="13.6" x14ac:dyDescent="0.25">
      <c r="A23" s="1"/>
      <c r="B23" s="25" t="s">
        <v>15</v>
      </c>
      <c r="C23" s="21">
        <v>4</v>
      </c>
      <c r="D23" s="22">
        <v>5</v>
      </c>
      <c r="E23" s="22">
        <v>18</v>
      </c>
      <c r="F23" s="22">
        <v>21</v>
      </c>
      <c r="G23" s="23">
        <f t="shared" si="0"/>
        <v>0.81818181818181823</v>
      </c>
      <c r="H23" s="31">
        <f t="shared" si="0"/>
        <v>0.80769230769230771</v>
      </c>
      <c r="I23" s="35">
        <f t="shared" si="2"/>
        <v>22</v>
      </c>
      <c r="J23" s="33">
        <f t="shared" si="3"/>
        <v>26</v>
      </c>
      <c r="K23" s="21">
        <v>9</v>
      </c>
      <c r="L23" s="22">
        <v>11</v>
      </c>
      <c r="M23" s="22">
        <v>31</v>
      </c>
      <c r="N23" s="22">
        <v>108</v>
      </c>
      <c r="O23" s="23">
        <f t="shared" si="1"/>
        <v>0.77500000000000002</v>
      </c>
      <c r="P23" s="31">
        <f t="shared" si="1"/>
        <v>0.90756302521008403</v>
      </c>
      <c r="Q23" s="33">
        <f t="shared" si="4"/>
        <v>40</v>
      </c>
      <c r="R23" s="29">
        <f t="shared" si="5"/>
        <v>119</v>
      </c>
    </row>
    <row r="24" spans="1:18" ht="13.6" x14ac:dyDescent="0.25">
      <c r="A24" s="1"/>
      <c r="B24" s="25" t="s">
        <v>16</v>
      </c>
      <c r="C24" s="21">
        <v>17</v>
      </c>
      <c r="D24" s="22">
        <v>12</v>
      </c>
      <c r="E24" s="22">
        <v>36</v>
      </c>
      <c r="F24" s="22">
        <v>98</v>
      </c>
      <c r="G24" s="23">
        <f t="shared" si="0"/>
        <v>0.67924528301886788</v>
      </c>
      <c r="H24" s="31">
        <f t="shared" si="0"/>
        <v>0.89090909090909087</v>
      </c>
      <c r="I24" s="35">
        <f t="shared" si="2"/>
        <v>53</v>
      </c>
      <c r="J24" s="33">
        <f t="shared" si="3"/>
        <v>110</v>
      </c>
      <c r="K24" s="21">
        <v>27</v>
      </c>
      <c r="L24" s="22">
        <v>19</v>
      </c>
      <c r="M24" s="22">
        <v>68</v>
      </c>
      <c r="N24" s="22">
        <v>134</v>
      </c>
      <c r="O24" s="23">
        <f t="shared" si="1"/>
        <v>0.71578947368421053</v>
      </c>
      <c r="P24" s="31">
        <f t="shared" si="1"/>
        <v>0.87581699346405228</v>
      </c>
      <c r="Q24" s="33">
        <f t="shared" si="4"/>
        <v>95</v>
      </c>
      <c r="R24" s="29">
        <f t="shared" si="5"/>
        <v>153</v>
      </c>
    </row>
    <row r="25" spans="1:18" ht="13.6" x14ac:dyDescent="0.25">
      <c r="A25" s="1"/>
      <c r="B25" s="25" t="s">
        <v>17</v>
      </c>
      <c r="C25" s="21">
        <v>972</v>
      </c>
      <c r="D25" s="22">
        <v>1192</v>
      </c>
      <c r="E25" s="22">
        <v>720</v>
      </c>
      <c r="F25" s="22">
        <v>525</v>
      </c>
      <c r="G25" s="23">
        <f t="shared" si="0"/>
        <v>0.42553191489361702</v>
      </c>
      <c r="H25" s="31">
        <f t="shared" si="0"/>
        <v>0.30576587070471756</v>
      </c>
      <c r="I25" s="35">
        <f t="shared" si="2"/>
        <v>1692</v>
      </c>
      <c r="J25" s="33">
        <f t="shared" si="3"/>
        <v>1717</v>
      </c>
      <c r="K25" s="21">
        <v>1752</v>
      </c>
      <c r="L25" s="22">
        <v>2058</v>
      </c>
      <c r="M25" s="22">
        <v>1268</v>
      </c>
      <c r="N25" s="22">
        <v>951</v>
      </c>
      <c r="O25" s="23">
        <f t="shared" si="1"/>
        <v>0.41986754966887418</v>
      </c>
      <c r="P25" s="31">
        <f t="shared" si="1"/>
        <v>0.31605184446660017</v>
      </c>
      <c r="Q25" s="33">
        <f t="shared" si="4"/>
        <v>3020</v>
      </c>
      <c r="R25" s="29">
        <f t="shared" si="5"/>
        <v>3009</v>
      </c>
    </row>
    <row r="26" spans="1:18" ht="13.6" x14ac:dyDescent="0.25">
      <c r="A26" s="1"/>
      <c r="B26" s="25" t="s">
        <v>18</v>
      </c>
      <c r="C26" s="21">
        <v>0</v>
      </c>
      <c r="D26" s="22">
        <v>1</v>
      </c>
      <c r="E26" s="22">
        <v>0</v>
      </c>
      <c r="F26" s="22">
        <v>0</v>
      </c>
      <c r="G26" s="23" t="str">
        <f t="shared" ref="G26:H47" si="6">IF(E26=0,"",SUM(E26/I26))</f>
        <v/>
      </c>
      <c r="H26" s="31" t="str">
        <f t="shared" si="6"/>
        <v/>
      </c>
      <c r="I26" s="35">
        <f t="shared" si="2"/>
        <v>0</v>
      </c>
      <c r="J26" s="33">
        <f t="shared" si="3"/>
        <v>1</v>
      </c>
      <c r="K26" s="21">
        <v>0</v>
      </c>
      <c r="L26" s="22">
        <v>1</v>
      </c>
      <c r="M26" s="22">
        <v>1</v>
      </c>
      <c r="N26" s="22">
        <v>0</v>
      </c>
      <c r="O26" s="23">
        <f t="shared" si="1"/>
        <v>1</v>
      </c>
      <c r="P26" s="31" t="str">
        <f t="shared" si="1"/>
        <v/>
      </c>
      <c r="Q26" s="33">
        <f t="shared" si="4"/>
        <v>1</v>
      </c>
      <c r="R26" s="29">
        <f t="shared" si="5"/>
        <v>1</v>
      </c>
    </row>
    <row r="27" spans="1:18" ht="13.6" x14ac:dyDescent="0.25">
      <c r="A27" s="1"/>
      <c r="B27" s="26" t="s">
        <v>45</v>
      </c>
      <c r="C27" s="21">
        <v>0</v>
      </c>
      <c r="D27" s="22">
        <v>2</v>
      </c>
      <c r="E27" s="22">
        <v>0</v>
      </c>
      <c r="F27" s="22">
        <v>1</v>
      </c>
      <c r="G27" s="23" t="str">
        <f t="shared" si="6"/>
        <v/>
      </c>
      <c r="H27" s="31">
        <f t="shared" si="6"/>
        <v>0.33333333333333331</v>
      </c>
      <c r="I27" s="35">
        <f>SUM(C27,E27)</f>
        <v>0</v>
      </c>
      <c r="J27" s="33">
        <f>SUM(D27,F27)</f>
        <v>3</v>
      </c>
      <c r="K27" s="21">
        <v>0</v>
      </c>
      <c r="L27" s="22">
        <v>4</v>
      </c>
      <c r="M27" s="22">
        <v>0</v>
      </c>
      <c r="N27" s="22">
        <v>14</v>
      </c>
      <c r="O27" s="23" t="str">
        <f t="shared" si="1"/>
        <v/>
      </c>
      <c r="P27" s="31">
        <f t="shared" si="1"/>
        <v>0.77777777777777779</v>
      </c>
      <c r="Q27" s="33">
        <f>SUM(K27,M27)</f>
        <v>0</v>
      </c>
      <c r="R27" s="29">
        <f>SUM(L27,N27)</f>
        <v>18</v>
      </c>
    </row>
    <row r="28" spans="1:18" ht="13.6" x14ac:dyDescent="0.25">
      <c r="A28" s="1"/>
      <c r="B28" s="25" t="s">
        <v>19</v>
      </c>
      <c r="C28" s="21">
        <v>14</v>
      </c>
      <c r="D28" s="22">
        <v>20</v>
      </c>
      <c r="E28" s="22">
        <v>25</v>
      </c>
      <c r="F28" s="22">
        <v>65</v>
      </c>
      <c r="G28" s="23">
        <f t="shared" si="6"/>
        <v>0.64102564102564108</v>
      </c>
      <c r="H28" s="31">
        <f t="shared" si="6"/>
        <v>0.76470588235294112</v>
      </c>
      <c r="I28" s="35">
        <f t="shared" si="2"/>
        <v>39</v>
      </c>
      <c r="J28" s="33">
        <f t="shared" si="3"/>
        <v>85</v>
      </c>
      <c r="K28" s="21">
        <v>25</v>
      </c>
      <c r="L28" s="22">
        <v>27</v>
      </c>
      <c r="M28" s="22">
        <v>51</v>
      </c>
      <c r="N28" s="22">
        <v>94</v>
      </c>
      <c r="O28" s="23">
        <f t="shared" si="1"/>
        <v>0.67105263157894735</v>
      </c>
      <c r="P28" s="31">
        <f t="shared" si="1"/>
        <v>0.77685950413223137</v>
      </c>
      <c r="Q28" s="33">
        <f t="shared" si="4"/>
        <v>76</v>
      </c>
      <c r="R28" s="29">
        <f t="shared" si="5"/>
        <v>121</v>
      </c>
    </row>
    <row r="29" spans="1:18" ht="13.6" x14ac:dyDescent="0.25">
      <c r="A29" s="1"/>
      <c r="B29" s="25" t="s">
        <v>20</v>
      </c>
      <c r="C29" s="21">
        <v>17</v>
      </c>
      <c r="D29" s="22">
        <v>20</v>
      </c>
      <c r="E29" s="22">
        <v>87</v>
      </c>
      <c r="F29" s="22">
        <v>107</v>
      </c>
      <c r="G29" s="23">
        <f t="shared" si="6"/>
        <v>0.83653846153846156</v>
      </c>
      <c r="H29" s="31">
        <f t="shared" si="6"/>
        <v>0.84251968503937003</v>
      </c>
      <c r="I29" s="35">
        <f t="shared" si="2"/>
        <v>104</v>
      </c>
      <c r="J29" s="33">
        <f t="shared" si="3"/>
        <v>127</v>
      </c>
      <c r="K29" s="21">
        <v>44</v>
      </c>
      <c r="L29" s="22">
        <v>43</v>
      </c>
      <c r="M29" s="22">
        <v>174</v>
      </c>
      <c r="N29" s="22">
        <v>198</v>
      </c>
      <c r="O29" s="23">
        <f t="shared" si="1"/>
        <v>0.79816513761467889</v>
      </c>
      <c r="P29" s="31">
        <f t="shared" si="1"/>
        <v>0.82157676348547715</v>
      </c>
      <c r="Q29" s="33">
        <f t="shared" si="4"/>
        <v>218</v>
      </c>
      <c r="R29" s="29">
        <f t="shared" si="5"/>
        <v>241</v>
      </c>
    </row>
    <row r="30" spans="1:18" ht="13.6" x14ac:dyDescent="0.25">
      <c r="A30" s="1"/>
      <c r="B30" s="25" t="s">
        <v>21</v>
      </c>
      <c r="C30" s="21">
        <v>322</v>
      </c>
      <c r="D30" s="22">
        <v>366</v>
      </c>
      <c r="E30" s="22">
        <v>155</v>
      </c>
      <c r="F30" s="22">
        <v>168</v>
      </c>
      <c r="G30" s="23">
        <f t="shared" si="6"/>
        <v>0.3249475890985325</v>
      </c>
      <c r="H30" s="31">
        <f t="shared" si="6"/>
        <v>0.3146067415730337</v>
      </c>
      <c r="I30" s="35">
        <f t="shared" si="2"/>
        <v>477</v>
      </c>
      <c r="J30" s="33">
        <f t="shared" si="3"/>
        <v>534</v>
      </c>
      <c r="K30" s="21">
        <v>607</v>
      </c>
      <c r="L30" s="22">
        <v>762</v>
      </c>
      <c r="M30" s="22">
        <v>349</v>
      </c>
      <c r="N30" s="22">
        <v>317</v>
      </c>
      <c r="O30" s="23">
        <f t="shared" si="1"/>
        <v>0.36506276150627615</v>
      </c>
      <c r="P30" s="31">
        <f t="shared" si="1"/>
        <v>0.29379054680259498</v>
      </c>
      <c r="Q30" s="33">
        <f t="shared" si="4"/>
        <v>956</v>
      </c>
      <c r="R30" s="29">
        <f t="shared" si="5"/>
        <v>1079</v>
      </c>
    </row>
    <row r="31" spans="1:18" ht="13.6" x14ac:dyDescent="0.25">
      <c r="A31" s="1"/>
      <c r="B31" s="25" t="s">
        <v>22</v>
      </c>
      <c r="C31" s="21">
        <v>377</v>
      </c>
      <c r="D31" s="22">
        <v>305</v>
      </c>
      <c r="E31" s="22">
        <v>1025</v>
      </c>
      <c r="F31" s="22">
        <v>1044</v>
      </c>
      <c r="G31" s="23">
        <f t="shared" si="6"/>
        <v>0.73109843081312409</v>
      </c>
      <c r="H31" s="31">
        <f t="shared" si="6"/>
        <v>0.77390659747961454</v>
      </c>
      <c r="I31" s="35">
        <f t="shared" si="2"/>
        <v>1402</v>
      </c>
      <c r="J31" s="33">
        <f t="shared" si="3"/>
        <v>1349</v>
      </c>
      <c r="K31" s="21">
        <v>708</v>
      </c>
      <c r="L31" s="22">
        <v>515</v>
      </c>
      <c r="M31" s="22">
        <v>1937</v>
      </c>
      <c r="N31" s="22">
        <v>1744</v>
      </c>
      <c r="O31" s="23">
        <f t="shared" si="1"/>
        <v>0.73232514177693764</v>
      </c>
      <c r="P31" s="31">
        <f t="shared" si="1"/>
        <v>0.77202301903497128</v>
      </c>
      <c r="Q31" s="33">
        <f t="shared" si="4"/>
        <v>2645</v>
      </c>
      <c r="R31" s="29">
        <f t="shared" si="5"/>
        <v>2259</v>
      </c>
    </row>
    <row r="32" spans="1:18" ht="13.6" x14ac:dyDescent="0.25">
      <c r="A32" s="1"/>
      <c r="B32" s="25" t="s">
        <v>23</v>
      </c>
      <c r="C32" s="21">
        <v>67</v>
      </c>
      <c r="D32" s="22">
        <v>58</v>
      </c>
      <c r="E32" s="22">
        <v>188</v>
      </c>
      <c r="F32" s="22">
        <v>82</v>
      </c>
      <c r="G32" s="23">
        <f t="shared" si="6"/>
        <v>0.73725490196078436</v>
      </c>
      <c r="H32" s="31">
        <f t="shared" si="6"/>
        <v>0.58571428571428574</v>
      </c>
      <c r="I32" s="35">
        <f t="shared" si="2"/>
        <v>255</v>
      </c>
      <c r="J32" s="33">
        <f t="shared" si="3"/>
        <v>140</v>
      </c>
      <c r="K32" s="21">
        <v>138</v>
      </c>
      <c r="L32" s="22">
        <v>145</v>
      </c>
      <c r="M32" s="22">
        <v>333</v>
      </c>
      <c r="N32" s="22">
        <v>162</v>
      </c>
      <c r="O32" s="23">
        <f t="shared" si="1"/>
        <v>0.70700636942675155</v>
      </c>
      <c r="P32" s="31">
        <f t="shared" si="1"/>
        <v>0.52768729641693812</v>
      </c>
      <c r="Q32" s="33">
        <f t="shared" si="4"/>
        <v>471</v>
      </c>
      <c r="R32" s="29">
        <f t="shared" si="5"/>
        <v>307</v>
      </c>
    </row>
    <row r="33" spans="1:18" ht="13.6" x14ac:dyDescent="0.25">
      <c r="A33" s="1"/>
      <c r="B33" s="25" t="s">
        <v>24</v>
      </c>
      <c r="C33" s="21">
        <v>129</v>
      </c>
      <c r="D33" s="22">
        <v>109</v>
      </c>
      <c r="E33" s="22">
        <v>315</v>
      </c>
      <c r="F33" s="22">
        <v>74</v>
      </c>
      <c r="G33" s="23">
        <f t="shared" si="6"/>
        <v>0.70945945945945943</v>
      </c>
      <c r="H33" s="31">
        <f t="shared" si="6"/>
        <v>0.40437158469945356</v>
      </c>
      <c r="I33" s="35">
        <f t="shared" si="2"/>
        <v>444</v>
      </c>
      <c r="J33" s="33">
        <f t="shared" si="3"/>
        <v>183</v>
      </c>
      <c r="K33" s="21">
        <v>232</v>
      </c>
      <c r="L33" s="22">
        <v>203</v>
      </c>
      <c r="M33" s="22">
        <v>504</v>
      </c>
      <c r="N33" s="22">
        <v>119</v>
      </c>
      <c r="O33" s="23">
        <f t="shared" si="1"/>
        <v>0.68478260869565222</v>
      </c>
      <c r="P33" s="31">
        <f t="shared" si="1"/>
        <v>0.36956521739130432</v>
      </c>
      <c r="Q33" s="33">
        <f t="shared" si="4"/>
        <v>736</v>
      </c>
      <c r="R33" s="29">
        <f t="shared" si="5"/>
        <v>322</v>
      </c>
    </row>
    <row r="34" spans="1:18" ht="13.6" x14ac:dyDescent="0.25">
      <c r="A34" s="1"/>
      <c r="B34" s="25" t="s">
        <v>25</v>
      </c>
      <c r="C34" s="21">
        <v>354</v>
      </c>
      <c r="D34" s="22">
        <v>382</v>
      </c>
      <c r="E34" s="22">
        <v>423</v>
      </c>
      <c r="F34" s="22">
        <v>326</v>
      </c>
      <c r="G34" s="23">
        <f t="shared" si="6"/>
        <v>0.54440154440154442</v>
      </c>
      <c r="H34" s="31">
        <f t="shared" si="6"/>
        <v>0.46045197740112992</v>
      </c>
      <c r="I34" s="35">
        <f t="shared" si="2"/>
        <v>777</v>
      </c>
      <c r="J34" s="33">
        <f t="shared" si="3"/>
        <v>708</v>
      </c>
      <c r="K34" s="21">
        <v>652</v>
      </c>
      <c r="L34" s="22">
        <v>775</v>
      </c>
      <c r="M34" s="22">
        <v>692</v>
      </c>
      <c r="N34" s="22">
        <v>716</v>
      </c>
      <c r="O34" s="23">
        <f t="shared" si="1"/>
        <v>0.51488095238095233</v>
      </c>
      <c r="P34" s="31">
        <f t="shared" si="1"/>
        <v>0.48021462105969148</v>
      </c>
      <c r="Q34" s="33">
        <f t="shared" si="4"/>
        <v>1344</v>
      </c>
      <c r="R34" s="29">
        <f t="shared" si="5"/>
        <v>1491</v>
      </c>
    </row>
    <row r="35" spans="1:18" ht="13.6" x14ac:dyDescent="0.25">
      <c r="A35" s="1"/>
      <c r="B35" s="25" t="s">
        <v>26</v>
      </c>
      <c r="C35" s="21">
        <v>175</v>
      </c>
      <c r="D35" s="22">
        <v>257</v>
      </c>
      <c r="E35" s="22">
        <v>310</v>
      </c>
      <c r="F35" s="22">
        <v>297</v>
      </c>
      <c r="G35" s="23">
        <f t="shared" si="6"/>
        <v>0.63917525773195871</v>
      </c>
      <c r="H35" s="31">
        <f t="shared" si="6"/>
        <v>0.53610108303249093</v>
      </c>
      <c r="I35" s="35">
        <f t="shared" si="2"/>
        <v>485</v>
      </c>
      <c r="J35" s="33">
        <f t="shared" si="3"/>
        <v>554</v>
      </c>
      <c r="K35" s="21">
        <v>372</v>
      </c>
      <c r="L35" s="22">
        <v>420</v>
      </c>
      <c r="M35" s="22">
        <v>604</v>
      </c>
      <c r="N35" s="22">
        <v>636</v>
      </c>
      <c r="O35" s="23">
        <f t="shared" si="1"/>
        <v>0.61885245901639341</v>
      </c>
      <c r="P35" s="31">
        <f t="shared" si="1"/>
        <v>0.60227272727272729</v>
      </c>
      <c r="Q35" s="33">
        <f t="shared" si="4"/>
        <v>976</v>
      </c>
      <c r="R35" s="29">
        <f t="shared" si="5"/>
        <v>1056</v>
      </c>
    </row>
    <row r="36" spans="1:18" ht="13.6" x14ac:dyDescent="0.25">
      <c r="A36" s="1"/>
      <c r="B36" s="25" t="s">
        <v>27</v>
      </c>
      <c r="C36" s="21">
        <v>32</v>
      </c>
      <c r="D36" s="22">
        <v>28</v>
      </c>
      <c r="E36" s="22">
        <v>30</v>
      </c>
      <c r="F36" s="22">
        <v>27</v>
      </c>
      <c r="G36" s="23">
        <f t="shared" si="6"/>
        <v>0.4838709677419355</v>
      </c>
      <c r="H36" s="31">
        <f t="shared" si="6"/>
        <v>0.49090909090909091</v>
      </c>
      <c r="I36" s="35">
        <f t="shared" si="2"/>
        <v>62</v>
      </c>
      <c r="J36" s="33">
        <f t="shared" si="3"/>
        <v>55</v>
      </c>
      <c r="K36" s="21">
        <v>95</v>
      </c>
      <c r="L36" s="22">
        <v>55</v>
      </c>
      <c r="M36" s="22">
        <v>102</v>
      </c>
      <c r="N36" s="22">
        <v>84</v>
      </c>
      <c r="O36" s="23">
        <f t="shared" si="1"/>
        <v>0.51776649746192893</v>
      </c>
      <c r="P36" s="31">
        <f t="shared" si="1"/>
        <v>0.60431654676258995</v>
      </c>
      <c r="Q36" s="33">
        <f t="shared" si="4"/>
        <v>197</v>
      </c>
      <c r="R36" s="29">
        <f t="shared" si="5"/>
        <v>139</v>
      </c>
    </row>
    <row r="37" spans="1:18" ht="13.6" x14ac:dyDescent="0.25">
      <c r="A37" s="1"/>
      <c r="B37" s="25" t="s">
        <v>28</v>
      </c>
      <c r="C37" s="21">
        <v>421</v>
      </c>
      <c r="D37" s="22">
        <v>535</v>
      </c>
      <c r="E37" s="22">
        <v>331</v>
      </c>
      <c r="F37" s="22">
        <v>283</v>
      </c>
      <c r="G37" s="23">
        <f t="shared" si="6"/>
        <v>0.44015957446808512</v>
      </c>
      <c r="H37" s="31">
        <f t="shared" si="6"/>
        <v>0.34596577017114916</v>
      </c>
      <c r="I37" s="35">
        <f t="shared" si="2"/>
        <v>752</v>
      </c>
      <c r="J37" s="33">
        <f t="shared" si="3"/>
        <v>818</v>
      </c>
      <c r="K37" s="21">
        <v>764</v>
      </c>
      <c r="L37" s="22">
        <v>914</v>
      </c>
      <c r="M37" s="22">
        <v>487</v>
      </c>
      <c r="N37" s="22">
        <v>496</v>
      </c>
      <c r="O37" s="23">
        <f t="shared" si="1"/>
        <v>0.38928856914468424</v>
      </c>
      <c r="P37" s="31">
        <f t="shared" si="1"/>
        <v>0.35177304964539008</v>
      </c>
      <c r="Q37" s="33">
        <f t="shared" si="4"/>
        <v>1251</v>
      </c>
      <c r="R37" s="29">
        <f t="shared" si="5"/>
        <v>1410</v>
      </c>
    </row>
    <row r="38" spans="1:18" ht="13.6" x14ac:dyDescent="0.25">
      <c r="A38" s="1"/>
      <c r="B38" s="25" t="s">
        <v>29</v>
      </c>
      <c r="C38" s="21">
        <v>0</v>
      </c>
      <c r="D38" s="22">
        <v>0</v>
      </c>
      <c r="E38" s="22">
        <v>0</v>
      </c>
      <c r="F38" s="22">
        <v>2</v>
      </c>
      <c r="G38" s="23" t="str">
        <f t="shared" si="6"/>
        <v/>
      </c>
      <c r="H38" s="31">
        <f t="shared" si="6"/>
        <v>1</v>
      </c>
      <c r="I38" s="35">
        <f t="shared" si="2"/>
        <v>0</v>
      </c>
      <c r="J38" s="33">
        <f t="shared" si="3"/>
        <v>2</v>
      </c>
      <c r="K38" s="21">
        <v>0</v>
      </c>
      <c r="L38" s="22">
        <v>0</v>
      </c>
      <c r="M38" s="22">
        <v>0</v>
      </c>
      <c r="N38" s="22">
        <v>2</v>
      </c>
      <c r="O38" s="23" t="str">
        <f t="shared" si="1"/>
        <v/>
      </c>
      <c r="P38" s="31">
        <f t="shared" si="1"/>
        <v>1</v>
      </c>
      <c r="Q38" s="33">
        <f t="shared" si="4"/>
        <v>0</v>
      </c>
      <c r="R38" s="29">
        <f t="shared" si="5"/>
        <v>2</v>
      </c>
    </row>
    <row r="39" spans="1:18" ht="13.6" x14ac:dyDescent="0.25">
      <c r="A39" s="1"/>
      <c r="B39" s="25" t="s">
        <v>30</v>
      </c>
      <c r="C39" s="21">
        <v>291</v>
      </c>
      <c r="D39" s="22">
        <v>328</v>
      </c>
      <c r="E39" s="22">
        <v>172</v>
      </c>
      <c r="F39" s="22">
        <v>121</v>
      </c>
      <c r="G39" s="23">
        <f t="shared" si="6"/>
        <v>0.37149028077753782</v>
      </c>
      <c r="H39" s="31">
        <f t="shared" si="6"/>
        <v>0.26948775055679286</v>
      </c>
      <c r="I39" s="35">
        <f t="shared" si="2"/>
        <v>463</v>
      </c>
      <c r="J39" s="33">
        <f t="shared" si="3"/>
        <v>449</v>
      </c>
      <c r="K39" s="21">
        <v>558</v>
      </c>
      <c r="L39" s="22">
        <v>552</v>
      </c>
      <c r="M39" s="22">
        <v>292</v>
      </c>
      <c r="N39" s="22">
        <v>233</v>
      </c>
      <c r="O39" s="23">
        <f t="shared" si="1"/>
        <v>0.34352941176470586</v>
      </c>
      <c r="P39" s="31">
        <f t="shared" si="1"/>
        <v>0.29681528662420381</v>
      </c>
      <c r="Q39" s="33">
        <f t="shared" si="4"/>
        <v>850</v>
      </c>
      <c r="R39" s="29">
        <f t="shared" si="5"/>
        <v>785</v>
      </c>
    </row>
    <row r="40" spans="1:18" ht="13.6" x14ac:dyDescent="0.25">
      <c r="A40" s="1"/>
      <c r="B40" s="25" t="s">
        <v>31</v>
      </c>
      <c r="C40" s="21">
        <v>539</v>
      </c>
      <c r="D40" s="22">
        <v>470</v>
      </c>
      <c r="E40" s="22">
        <v>705</v>
      </c>
      <c r="F40" s="22">
        <v>754</v>
      </c>
      <c r="G40" s="23">
        <f t="shared" si="6"/>
        <v>0.56672025723472674</v>
      </c>
      <c r="H40" s="31">
        <f t="shared" si="6"/>
        <v>0.61601307189542487</v>
      </c>
      <c r="I40" s="35">
        <f t="shared" si="2"/>
        <v>1244</v>
      </c>
      <c r="J40" s="33">
        <f t="shared" si="3"/>
        <v>1224</v>
      </c>
      <c r="K40" s="21">
        <v>1072</v>
      </c>
      <c r="L40" s="22">
        <v>818</v>
      </c>
      <c r="M40" s="22">
        <v>1164</v>
      </c>
      <c r="N40" s="22">
        <v>1288</v>
      </c>
      <c r="O40" s="23">
        <f t="shared" si="1"/>
        <v>0.52057245080500891</v>
      </c>
      <c r="P40" s="31">
        <f t="shared" si="1"/>
        <v>0.6115859449192782</v>
      </c>
      <c r="Q40" s="33">
        <f t="shared" si="4"/>
        <v>2236</v>
      </c>
      <c r="R40" s="29">
        <f t="shared" si="5"/>
        <v>2106</v>
      </c>
    </row>
    <row r="41" spans="1:18" ht="13.6" x14ac:dyDescent="0.25">
      <c r="A41" s="1"/>
      <c r="B41" s="25" t="s">
        <v>32</v>
      </c>
      <c r="C41" s="21">
        <v>0</v>
      </c>
      <c r="D41" s="22">
        <v>0</v>
      </c>
      <c r="E41" s="22">
        <v>0</v>
      </c>
      <c r="F41" s="22">
        <v>1</v>
      </c>
      <c r="G41" s="23" t="str">
        <f t="shared" si="6"/>
        <v/>
      </c>
      <c r="H41" s="31">
        <f t="shared" si="6"/>
        <v>1</v>
      </c>
      <c r="I41" s="35">
        <f t="shared" si="2"/>
        <v>0</v>
      </c>
      <c r="J41" s="33">
        <f t="shared" si="3"/>
        <v>1</v>
      </c>
      <c r="K41" s="21">
        <v>1</v>
      </c>
      <c r="L41" s="22">
        <v>2</v>
      </c>
      <c r="M41" s="22">
        <v>0</v>
      </c>
      <c r="N41" s="22">
        <v>4</v>
      </c>
      <c r="O41" s="23" t="str">
        <f t="shared" si="1"/>
        <v/>
      </c>
      <c r="P41" s="31">
        <f t="shared" si="1"/>
        <v>0.66666666666666663</v>
      </c>
      <c r="Q41" s="33">
        <f t="shared" si="4"/>
        <v>1</v>
      </c>
      <c r="R41" s="29">
        <f t="shared" si="5"/>
        <v>6</v>
      </c>
    </row>
    <row r="42" spans="1:18" ht="13.6" x14ac:dyDescent="0.25">
      <c r="A42" s="1"/>
      <c r="B42" s="53" t="s">
        <v>47</v>
      </c>
      <c r="C42" s="21">
        <v>9</v>
      </c>
      <c r="D42" s="22">
        <v>0</v>
      </c>
      <c r="E42" s="22">
        <v>10</v>
      </c>
      <c r="F42" s="22">
        <v>0</v>
      </c>
      <c r="G42" s="23">
        <f t="shared" si="6"/>
        <v>0.52631578947368418</v>
      </c>
      <c r="H42" s="31" t="str">
        <f t="shared" si="6"/>
        <v/>
      </c>
      <c r="I42" s="35">
        <f t="shared" si="2"/>
        <v>19</v>
      </c>
      <c r="J42" s="33">
        <f t="shared" si="3"/>
        <v>0</v>
      </c>
      <c r="K42" s="21">
        <v>13</v>
      </c>
      <c r="L42" s="22">
        <v>0</v>
      </c>
      <c r="M42" s="22">
        <v>27</v>
      </c>
      <c r="N42" s="22">
        <v>0</v>
      </c>
      <c r="O42" s="23">
        <f t="shared" si="1"/>
        <v>0.67500000000000004</v>
      </c>
      <c r="P42" s="31" t="str">
        <f t="shared" si="1"/>
        <v/>
      </c>
      <c r="Q42" s="33">
        <f t="shared" si="4"/>
        <v>40</v>
      </c>
      <c r="R42" s="29">
        <f t="shared" si="5"/>
        <v>0</v>
      </c>
    </row>
    <row r="43" spans="1:18" ht="13.6" x14ac:dyDescent="0.25">
      <c r="A43" s="1"/>
      <c r="B43" s="25" t="s">
        <v>33</v>
      </c>
      <c r="C43" s="21">
        <v>204</v>
      </c>
      <c r="D43" s="22">
        <v>270</v>
      </c>
      <c r="E43" s="22">
        <v>130</v>
      </c>
      <c r="F43" s="22">
        <v>165</v>
      </c>
      <c r="G43" s="23">
        <f t="shared" si="6"/>
        <v>0.38922155688622756</v>
      </c>
      <c r="H43" s="31">
        <f t="shared" si="6"/>
        <v>0.37931034482758619</v>
      </c>
      <c r="I43" s="35">
        <f t="shared" si="2"/>
        <v>334</v>
      </c>
      <c r="J43" s="33">
        <f t="shared" si="3"/>
        <v>435</v>
      </c>
      <c r="K43" s="21">
        <v>384</v>
      </c>
      <c r="L43" s="22">
        <v>422</v>
      </c>
      <c r="M43" s="22">
        <v>289</v>
      </c>
      <c r="N43" s="22">
        <v>345</v>
      </c>
      <c r="O43" s="23">
        <f t="shared" si="1"/>
        <v>0.42942050520059433</v>
      </c>
      <c r="P43" s="31">
        <f t="shared" si="1"/>
        <v>0.44980443285528032</v>
      </c>
      <c r="Q43" s="33">
        <f t="shared" si="4"/>
        <v>673</v>
      </c>
      <c r="R43" s="29">
        <f t="shared" si="5"/>
        <v>767</v>
      </c>
    </row>
    <row r="44" spans="1:18" ht="13.6" x14ac:dyDescent="0.25">
      <c r="A44" s="1"/>
      <c r="B44" s="25" t="s">
        <v>34</v>
      </c>
      <c r="C44" s="21">
        <v>114</v>
      </c>
      <c r="D44" s="22">
        <v>79</v>
      </c>
      <c r="E44" s="22">
        <v>72</v>
      </c>
      <c r="F44" s="22">
        <v>45</v>
      </c>
      <c r="G44" s="23">
        <f t="shared" si="6"/>
        <v>0.38709677419354838</v>
      </c>
      <c r="H44" s="31">
        <f t="shared" si="6"/>
        <v>0.36290322580645162</v>
      </c>
      <c r="I44" s="35">
        <f t="shared" si="2"/>
        <v>186</v>
      </c>
      <c r="J44" s="33">
        <f t="shared" si="3"/>
        <v>124</v>
      </c>
      <c r="K44" s="21">
        <v>220</v>
      </c>
      <c r="L44" s="22">
        <v>172</v>
      </c>
      <c r="M44" s="22">
        <v>123</v>
      </c>
      <c r="N44" s="22">
        <v>113</v>
      </c>
      <c r="O44" s="23">
        <f t="shared" si="1"/>
        <v>0.35860058309037901</v>
      </c>
      <c r="P44" s="31">
        <f t="shared" si="1"/>
        <v>0.39649122807017545</v>
      </c>
      <c r="Q44" s="33">
        <f t="shared" si="4"/>
        <v>343</v>
      </c>
      <c r="R44" s="29">
        <f t="shared" si="5"/>
        <v>285</v>
      </c>
    </row>
    <row r="45" spans="1:18" ht="13.6" x14ac:dyDescent="0.25">
      <c r="A45" s="1"/>
      <c r="B45" s="25" t="s">
        <v>35</v>
      </c>
      <c r="C45" s="21">
        <v>849</v>
      </c>
      <c r="D45" s="22">
        <v>858</v>
      </c>
      <c r="E45" s="22">
        <v>880</v>
      </c>
      <c r="F45" s="22">
        <v>796</v>
      </c>
      <c r="G45" s="23">
        <f t="shared" si="6"/>
        <v>0.50896471949103528</v>
      </c>
      <c r="H45" s="31">
        <f t="shared" si="6"/>
        <v>0.48125755743651755</v>
      </c>
      <c r="I45" s="35">
        <f t="shared" si="2"/>
        <v>1729</v>
      </c>
      <c r="J45" s="33">
        <f t="shared" si="3"/>
        <v>1654</v>
      </c>
      <c r="K45" s="21">
        <v>1322</v>
      </c>
      <c r="L45" s="22">
        <v>1466</v>
      </c>
      <c r="M45" s="22">
        <v>1639</v>
      </c>
      <c r="N45" s="22">
        <v>1441</v>
      </c>
      <c r="O45" s="23">
        <f t="shared" si="1"/>
        <v>0.55352921310368119</v>
      </c>
      <c r="P45" s="31">
        <f t="shared" si="1"/>
        <v>0.49570003439972482</v>
      </c>
      <c r="Q45" s="33">
        <f t="shared" si="4"/>
        <v>2961</v>
      </c>
      <c r="R45" s="29">
        <f t="shared" si="5"/>
        <v>2907</v>
      </c>
    </row>
    <row r="46" spans="1:18" ht="13.6" x14ac:dyDescent="0.25">
      <c r="A46" s="1"/>
      <c r="B46" s="25" t="s">
        <v>36</v>
      </c>
      <c r="C46" s="21">
        <v>1261</v>
      </c>
      <c r="D46" s="22">
        <v>1139</v>
      </c>
      <c r="E46" s="22">
        <v>2775</v>
      </c>
      <c r="F46" s="22">
        <v>2642</v>
      </c>
      <c r="G46" s="23">
        <f t="shared" si="6"/>
        <v>0.68756194251734393</v>
      </c>
      <c r="H46" s="31">
        <f t="shared" si="6"/>
        <v>0.69875694260777577</v>
      </c>
      <c r="I46" s="35">
        <f t="shared" si="2"/>
        <v>4036</v>
      </c>
      <c r="J46" s="33">
        <f t="shared" si="3"/>
        <v>3781</v>
      </c>
      <c r="K46" s="21">
        <v>2743</v>
      </c>
      <c r="L46" s="22">
        <v>2471</v>
      </c>
      <c r="M46" s="22">
        <v>5581</v>
      </c>
      <c r="N46" s="22">
        <v>4853</v>
      </c>
      <c r="O46" s="23">
        <f t="shared" si="1"/>
        <v>0.67047092743873138</v>
      </c>
      <c r="P46" s="31">
        <f t="shared" si="1"/>
        <v>0.66261605679956304</v>
      </c>
      <c r="Q46" s="33">
        <f t="shared" si="4"/>
        <v>8324</v>
      </c>
      <c r="R46" s="29">
        <f t="shared" si="5"/>
        <v>7324</v>
      </c>
    </row>
    <row r="47" spans="1:18" ht="13.6" x14ac:dyDescent="0.25">
      <c r="A47" s="1"/>
      <c r="B47" s="25" t="s">
        <v>37</v>
      </c>
      <c r="C47" s="21">
        <v>1351</v>
      </c>
      <c r="D47" s="22">
        <v>1655</v>
      </c>
      <c r="E47" s="22">
        <v>4595</v>
      </c>
      <c r="F47" s="22">
        <v>3968</v>
      </c>
      <c r="G47" s="23">
        <f t="shared" si="6"/>
        <v>0.77278842919609825</v>
      </c>
      <c r="H47" s="31">
        <f t="shared" si="6"/>
        <v>0.70567312822336836</v>
      </c>
      <c r="I47" s="35">
        <f t="shared" si="2"/>
        <v>5946</v>
      </c>
      <c r="J47" s="33">
        <f t="shared" si="3"/>
        <v>5623</v>
      </c>
      <c r="K47" s="21">
        <v>2444</v>
      </c>
      <c r="L47" s="22">
        <v>2954</v>
      </c>
      <c r="M47" s="22">
        <v>8234</v>
      </c>
      <c r="N47" s="22">
        <v>6801</v>
      </c>
      <c r="O47" s="23">
        <f t="shared" si="1"/>
        <v>0.77111818692639067</v>
      </c>
      <c r="P47" s="31">
        <f t="shared" si="1"/>
        <v>0.6971809328549462</v>
      </c>
      <c r="Q47" s="33">
        <f t="shared" si="4"/>
        <v>10678</v>
      </c>
      <c r="R47" s="29">
        <f t="shared" si="5"/>
        <v>9755</v>
      </c>
    </row>
    <row r="48" spans="1:18" ht="14.3" thickBot="1" x14ac:dyDescent="0.3">
      <c r="A48" s="1"/>
      <c r="B48" s="27" t="s">
        <v>38</v>
      </c>
      <c r="C48" s="36">
        <v>637</v>
      </c>
      <c r="D48" s="37">
        <v>549</v>
      </c>
      <c r="E48" s="37">
        <v>438</v>
      </c>
      <c r="F48" s="37">
        <v>344</v>
      </c>
      <c r="G48" s="38">
        <f t="shared" ref="G48:H48" si="7">IF(E48=0,"",SUM(E48/I48))</f>
        <v>0.40744186046511627</v>
      </c>
      <c r="H48" s="39">
        <f t="shared" si="7"/>
        <v>0.38521836506159013</v>
      </c>
      <c r="I48" s="40">
        <f t="shared" si="2"/>
        <v>1075</v>
      </c>
      <c r="J48" s="41">
        <f t="shared" si="3"/>
        <v>893</v>
      </c>
      <c r="K48" s="36">
        <v>1158</v>
      </c>
      <c r="L48" s="37">
        <v>951</v>
      </c>
      <c r="M48" s="37">
        <v>767</v>
      </c>
      <c r="N48" s="37">
        <v>659</v>
      </c>
      <c r="O48" s="38">
        <f t="shared" si="1"/>
        <v>0.39844155844155843</v>
      </c>
      <c r="P48" s="39">
        <f t="shared" si="1"/>
        <v>0.40931677018633539</v>
      </c>
      <c r="Q48" s="41">
        <f t="shared" si="4"/>
        <v>1925</v>
      </c>
      <c r="R48" s="42">
        <f t="shared" si="5"/>
        <v>1610</v>
      </c>
    </row>
    <row r="49" spans="3:18" s="3" customFormat="1" ht="14.3" thickBot="1" x14ac:dyDescent="0.3">
      <c r="C49" s="14">
        <f>SUM(C9:C48)</f>
        <v>10044</v>
      </c>
      <c r="D49" s="43">
        <f t="shared" ref="D49:F49" si="8">SUM(D9:D48)</f>
        <v>10649</v>
      </c>
      <c r="E49" s="43">
        <f t="shared" si="8"/>
        <v>17691</v>
      </c>
      <c r="F49" s="43">
        <f t="shared" si="8"/>
        <v>16220</v>
      </c>
      <c r="G49" s="44">
        <f>E49/I49</f>
        <v>0.63785830178474856</v>
      </c>
      <c r="H49" s="44">
        <f t="shared" ref="H49" si="9">F49/J49</f>
        <v>0.60366965648144699</v>
      </c>
      <c r="I49" s="45">
        <f t="shared" si="2"/>
        <v>27735</v>
      </c>
      <c r="J49" s="46">
        <f t="shared" si="3"/>
        <v>26869</v>
      </c>
      <c r="K49" s="43">
        <f t="shared" ref="K49" si="10">SUM(K9:K48)</f>
        <v>18540</v>
      </c>
      <c r="L49" s="43">
        <f t="shared" ref="L49" si="11">SUM(L9:L48)</f>
        <v>19405</v>
      </c>
      <c r="M49" s="43">
        <f t="shared" ref="M49" si="12">SUM(M9:M48)</f>
        <v>32477</v>
      </c>
      <c r="N49" s="43">
        <f t="shared" ref="N49" si="13">SUM(N9:N48)</f>
        <v>29112</v>
      </c>
      <c r="O49" s="44">
        <f>M49/Q49</f>
        <v>0.63659172432718503</v>
      </c>
      <c r="P49" s="44">
        <f t="shared" ref="P49" si="14">N49/R49</f>
        <v>0.60003710039779867</v>
      </c>
      <c r="Q49" s="46">
        <f t="shared" si="4"/>
        <v>51017</v>
      </c>
      <c r="R49" s="46">
        <f t="shared" si="5"/>
        <v>48517</v>
      </c>
    </row>
    <row r="50" spans="3:18" ht="14.3" x14ac:dyDescent="0.25">
      <c r="C50" s="8"/>
      <c r="D50" s="8"/>
      <c r="E50" s="8"/>
      <c r="F50" s="8"/>
      <c r="H50" s="9"/>
      <c r="I50" s="9"/>
      <c r="J50" s="9"/>
      <c r="K50" s="10"/>
      <c r="L50" s="10"/>
      <c r="M50" s="10"/>
      <c r="N50" s="10"/>
    </row>
    <row r="51" spans="3:18" ht="13.6" x14ac:dyDescent="0.25">
      <c r="C51" s="15"/>
      <c r="D51" s="15"/>
      <c r="E51" s="15"/>
      <c r="F51" s="15"/>
      <c r="H51" s="9"/>
      <c r="I51" s="9"/>
      <c r="J51" s="9"/>
      <c r="K51" s="11"/>
      <c r="L51" s="11"/>
      <c r="M51" s="9"/>
    </row>
    <row r="52" spans="3:18" x14ac:dyDescent="0.2">
      <c r="H52" s="9"/>
      <c r="I52" s="9"/>
      <c r="J52" s="9"/>
      <c r="K52" s="9"/>
      <c r="L52" s="9"/>
      <c r="M52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K10-1702 inkl bilföretag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2016-01-07T12:35:24Z</cp:lastPrinted>
  <dcterms:created xsi:type="dcterms:W3CDTF">2009-09-29T12:11:43Z</dcterms:created>
  <dcterms:modified xsi:type="dcterms:W3CDTF">2017-03-01T04:08:06Z</dcterms:modified>
</cp:coreProperties>
</file>