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gnosk\segmLLB\segmLLB2016\"/>
    </mc:Choice>
  </mc:AlternateContent>
  <bookViews>
    <workbookView xWindow="0" yWindow="0" windowWidth="23040" windowHeight="8820" tabRatio="948"/>
  </bookViews>
  <sheets>
    <sheet name="Totalt 0-3,5 ton" sheetId="1" r:id="rId1"/>
  </sheets>
  <definedNames>
    <definedName name="_xlnm._FilterDatabase" localSheetId="0" hidden="1">'Totalt 0-3,5 ton'!$B$1:$J$3</definedName>
  </definedNames>
  <calcPr calcId="152511"/>
</workbook>
</file>

<file path=xl/calcChain.xml><?xml version="1.0" encoding="utf-8"?>
<calcChain xmlns="http://schemas.openxmlformats.org/spreadsheetml/2006/main">
  <c r="G32" i="1" l="1"/>
  <c r="H32" i="1"/>
  <c r="I32" i="1"/>
  <c r="J32" i="1"/>
  <c r="H50" i="1"/>
  <c r="I50" i="1"/>
  <c r="J50" i="1"/>
  <c r="G51" i="1"/>
  <c r="H51" i="1"/>
  <c r="I51" i="1"/>
  <c r="J51" i="1"/>
  <c r="G40" i="1"/>
  <c r="H40" i="1"/>
  <c r="I40" i="1"/>
  <c r="J40" i="1"/>
  <c r="G16" i="1"/>
  <c r="H16" i="1"/>
  <c r="I16" i="1"/>
  <c r="J16" i="1"/>
  <c r="G28" i="1"/>
  <c r="H28" i="1"/>
  <c r="I28" i="1"/>
  <c r="J28" i="1"/>
  <c r="G27" i="1"/>
  <c r="H27" i="1"/>
  <c r="I27" i="1"/>
  <c r="J27" i="1"/>
  <c r="G45" i="1"/>
  <c r="H45" i="1"/>
  <c r="I45" i="1"/>
  <c r="J45" i="1"/>
  <c r="G9" i="1"/>
  <c r="H9" i="1"/>
  <c r="I9" i="1"/>
  <c r="J9" i="1"/>
  <c r="G21" i="1"/>
  <c r="H21" i="1"/>
  <c r="I21" i="1"/>
  <c r="J21" i="1"/>
  <c r="G38" i="1"/>
  <c r="H38" i="1"/>
  <c r="I38" i="1"/>
  <c r="J38" i="1"/>
  <c r="G31" i="1"/>
  <c r="H31" i="1"/>
  <c r="I31" i="1"/>
  <c r="J31" i="1"/>
  <c r="G53" i="1"/>
  <c r="H53" i="1"/>
  <c r="J53" i="1"/>
  <c r="G17" i="1"/>
  <c r="H17" i="1"/>
  <c r="I17" i="1"/>
  <c r="J17" i="1"/>
  <c r="G26" i="1"/>
  <c r="H26" i="1"/>
  <c r="I26" i="1"/>
  <c r="J26" i="1"/>
  <c r="H54" i="1"/>
  <c r="J54" i="1"/>
  <c r="G25" i="1"/>
  <c r="H25" i="1"/>
  <c r="I25" i="1"/>
  <c r="J25" i="1"/>
  <c r="G13" i="1"/>
  <c r="H13" i="1"/>
  <c r="I13" i="1"/>
  <c r="J13" i="1"/>
  <c r="G20" i="1"/>
  <c r="H20" i="1"/>
  <c r="I20" i="1"/>
  <c r="J20" i="1"/>
  <c r="G34" i="1"/>
  <c r="H34" i="1"/>
  <c r="I34" i="1"/>
  <c r="J34" i="1"/>
  <c r="G14" i="1"/>
  <c r="H14" i="1"/>
  <c r="I14" i="1"/>
  <c r="J14" i="1"/>
  <c r="H52" i="1"/>
  <c r="I52" i="1"/>
  <c r="J52" i="1"/>
  <c r="G30" i="1"/>
  <c r="H30" i="1"/>
  <c r="I30" i="1"/>
  <c r="J30" i="1"/>
  <c r="G5" i="1"/>
  <c r="H5" i="1"/>
  <c r="I5" i="1"/>
  <c r="J5" i="1"/>
  <c r="G29" i="1"/>
  <c r="H29" i="1"/>
  <c r="I29" i="1"/>
  <c r="J29" i="1"/>
  <c r="G15" i="1"/>
  <c r="H15" i="1"/>
  <c r="I15" i="1"/>
  <c r="J15" i="1"/>
  <c r="G49" i="1"/>
  <c r="H49" i="1"/>
  <c r="I49" i="1"/>
  <c r="J49" i="1"/>
  <c r="H48" i="1"/>
  <c r="I48" i="1"/>
  <c r="J48" i="1"/>
  <c r="G6" i="1"/>
  <c r="H6" i="1"/>
  <c r="I6" i="1"/>
  <c r="J6" i="1"/>
  <c r="H55" i="1"/>
  <c r="J55" i="1"/>
  <c r="G8" i="1"/>
  <c r="H8" i="1"/>
  <c r="I8" i="1"/>
  <c r="J8" i="1"/>
  <c r="I41" i="1"/>
  <c r="G39" i="1"/>
  <c r="H39" i="1"/>
  <c r="I39" i="1"/>
  <c r="J39" i="1"/>
  <c r="G42" i="1"/>
  <c r="H42" i="1"/>
  <c r="I42" i="1"/>
  <c r="J42" i="1"/>
  <c r="I44" i="1"/>
  <c r="G43" i="1"/>
  <c r="H43" i="1"/>
  <c r="I43" i="1"/>
  <c r="J43" i="1"/>
  <c r="G24" i="1"/>
  <c r="H24" i="1"/>
  <c r="I24" i="1"/>
  <c r="J24" i="1"/>
  <c r="H47" i="1"/>
  <c r="I47" i="1"/>
  <c r="J47" i="1"/>
  <c r="G22" i="1"/>
  <c r="H22" i="1"/>
  <c r="I22" i="1"/>
  <c r="J22" i="1"/>
  <c r="G35" i="1"/>
  <c r="H35" i="1"/>
  <c r="I35" i="1"/>
  <c r="J35" i="1"/>
  <c r="G10" i="1"/>
  <c r="H10" i="1"/>
  <c r="I10" i="1"/>
  <c r="J10" i="1"/>
  <c r="G37" i="1"/>
  <c r="H37" i="1"/>
  <c r="I37" i="1"/>
  <c r="J37" i="1"/>
  <c r="G36" i="1"/>
  <c r="H36" i="1"/>
  <c r="I36" i="1"/>
  <c r="J36" i="1"/>
  <c r="G11" i="1"/>
  <c r="H11" i="1"/>
  <c r="I11" i="1"/>
  <c r="J11" i="1"/>
  <c r="G33" i="1"/>
  <c r="H33" i="1"/>
  <c r="I33" i="1"/>
  <c r="J33" i="1"/>
  <c r="G7" i="1"/>
  <c r="H7" i="1"/>
  <c r="I7" i="1"/>
  <c r="J7" i="1"/>
  <c r="G4" i="1"/>
  <c r="H4" i="1"/>
  <c r="I4" i="1"/>
  <c r="J4" i="1"/>
  <c r="H56" i="1"/>
  <c r="J56" i="1"/>
  <c r="G23" i="1"/>
  <c r="H23" i="1"/>
  <c r="I23" i="1"/>
  <c r="J23" i="1"/>
  <c r="G12" i="1"/>
  <c r="H12" i="1"/>
  <c r="I12" i="1"/>
  <c r="J12" i="1"/>
  <c r="G18" i="1"/>
  <c r="H18" i="1"/>
  <c r="I18" i="1"/>
  <c r="J18" i="1"/>
  <c r="G19" i="1"/>
  <c r="H19" i="1"/>
  <c r="I19" i="1"/>
  <c r="J19" i="1"/>
  <c r="G46" i="1"/>
  <c r="H46" i="1"/>
  <c r="I46" i="1"/>
  <c r="J46" i="1"/>
  <c r="G57" i="1"/>
  <c r="H57" i="1"/>
  <c r="I57" i="1"/>
  <c r="J57" i="1"/>
</calcChain>
</file>

<file path=xl/sharedStrings.xml><?xml version="1.0" encoding="utf-8"?>
<sst xmlns="http://schemas.openxmlformats.org/spreadsheetml/2006/main" count="64" uniqueCount="63">
  <si>
    <t xml:space="preserve">                                         </t>
  </si>
  <si>
    <t>Förändring %</t>
  </si>
  <si>
    <t xml:space="preserve"> Modell                                  </t>
  </si>
  <si>
    <t xml:space="preserve"> </t>
  </si>
  <si>
    <t>januari-november</t>
  </si>
  <si>
    <t>november</t>
  </si>
  <si>
    <t>Segmentsandel % jan-nov</t>
  </si>
  <si>
    <t xml:space="preserve">jan-nov   </t>
  </si>
  <si>
    <t>Topplista lätta lastbilar högst 3,5 ton november 2016</t>
  </si>
  <si>
    <t>VW CADDY</t>
  </si>
  <si>
    <t>FORD TRANSIT CONNECT</t>
  </si>
  <si>
    <t>VW TRANSPORTER</t>
  </si>
  <si>
    <t>PEUGEOT PARTNER</t>
  </si>
  <si>
    <t>FORD TRANSIT CUSTOM</t>
  </si>
  <si>
    <t>MERCEDES SPRINTER</t>
  </si>
  <si>
    <t>RENAULT TRAFIC</t>
  </si>
  <si>
    <t>CITROEN BERLINGO</t>
  </si>
  <si>
    <t>RENAULT KANGOO</t>
  </si>
  <si>
    <t>MERCEDES VITO</t>
  </si>
  <si>
    <t>VW AMOROK</t>
  </si>
  <si>
    <t>NISSAN NAVARA</t>
  </si>
  <si>
    <t>FORD RANGER</t>
  </si>
  <si>
    <t>TOYOTA HILUX</t>
  </si>
  <si>
    <t>RENAULT MASTER</t>
  </si>
  <si>
    <t>VW CRAFTER</t>
  </si>
  <si>
    <t>PEUGEOT EXPERT</t>
  </si>
  <si>
    <t>MITSUBISHI L200</t>
  </si>
  <si>
    <t>FORD TRANSIT</t>
  </si>
  <si>
    <t>OPEL VIVARO</t>
  </si>
  <si>
    <t>NISSAN NV200</t>
  </si>
  <si>
    <t>DACIA DOKKER</t>
  </si>
  <si>
    <t>VW PICK UP</t>
  </si>
  <si>
    <t>IVECO DAILY</t>
  </si>
  <si>
    <t>ISUZU D-MAX</t>
  </si>
  <si>
    <t>MERCEDES CITAN</t>
  </si>
  <si>
    <t>FIAT DOBLO</t>
  </si>
  <si>
    <t>PEUGEOT BOXER</t>
  </si>
  <si>
    <t>CITROEN JUMPY</t>
  </si>
  <si>
    <t>OPEL COMBO</t>
  </si>
  <si>
    <t>TOYOTA PROACE</t>
  </si>
  <si>
    <t>NISSAN NV400</t>
  </si>
  <si>
    <t>FIAT DUCATO</t>
  </si>
  <si>
    <t>CITROEN JUMPER</t>
  </si>
  <si>
    <t>OPEL MOVANO</t>
  </si>
  <si>
    <t>FORD TRANSIT COURIER</t>
  </si>
  <si>
    <t>FIAT SCUDO</t>
  </si>
  <si>
    <t>FIAT FULLBACK</t>
  </si>
  <si>
    <t>NISSAN CABSTAR</t>
  </si>
  <si>
    <t>HYUNDAI H-1</t>
  </si>
  <si>
    <t>FIAT TALENTO</t>
  </si>
  <si>
    <t>LAND ROVER</t>
  </si>
  <si>
    <t>Övriga fabrikat</t>
  </si>
  <si>
    <t>SSANGYONG ACTYON SPORTS</t>
  </si>
  <si>
    <t>FIAT FIORINO</t>
  </si>
  <si>
    <t>PEUGEOT BIPPER</t>
  </si>
  <si>
    <t>DACIA LOGAN</t>
  </si>
  <si>
    <t>DODGE</t>
  </si>
  <si>
    <t>CHEVROLET PICKUP</t>
  </si>
  <si>
    <t>SKODA PRAKTIK</t>
  </si>
  <si>
    <t>CITROEN NEMO</t>
  </si>
  <si>
    <t>FIAT PANDA VAN</t>
  </si>
  <si>
    <t>NISSAN PRIMASTAR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</si>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</sst>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u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10" fontId="0" fillId="0" borderId="0" xfId="0" applyNumberFormat="1"/>
    <xf numFmtId="49" fontId="0" fillId="0" borderId="0" xfId="0" applyNumberFormat="1"/>
    <xf numFmtId="49" fontId="3" fillId="0" borderId="0" xfId="0" applyNumberFormat="1" applyFont="1"/>
    <xf numFmtId="0" fontId="3" fillId="0" borderId="0" xfId="0" applyFont="1"/>
    <xf numFmtId="10" fontId="3" fillId="0" borderId="0" xfId="0" applyNumberFormat="1" applyFont="1"/>
    <xf numFmtId="49" fontId="4" fillId="0" borderId="1" xfId="0" applyNumberFormat="1" applyFont="1" applyFill="1" applyBorder="1"/>
    <xf numFmtId="0" fontId="2" fillId="0" borderId="3" xfId="0" applyFont="1" applyFill="1" applyBorder="1" applyAlignment="1"/>
    <xf numFmtId="0" fontId="2" fillId="0" borderId="1" xfId="0" applyFon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/>
    <xf numFmtId="0" fontId="2" fillId="0" borderId="2" xfId="0" applyFont="1" applyFill="1" applyBorder="1" applyAlignment="1">
      <alignment horizontal="center" shrinkToFit="1"/>
    </xf>
    <xf numFmtId="2" fontId="2" fillId="0" borderId="2" xfId="0" applyNumberFormat="1" applyFont="1" applyFill="1" applyBorder="1" applyAlignment="1">
      <alignment horizontal="center" shrinkToFit="1"/>
    </xf>
    <xf numFmtId="2" fontId="2" fillId="0" borderId="3" xfId="0" applyNumberFormat="1" applyFont="1" applyFill="1" applyBorder="1" applyAlignment="1">
      <alignment horizontal="center" shrinkToFit="1"/>
    </xf>
    <xf numFmtId="2" fontId="2" fillId="0" borderId="1" xfId="0" applyNumberFormat="1" applyFont="1" applyFill="1" applyBorder="1" applyAlignment="1">
      <alignment horizontal="center"/>
    </xf>
    <xf numFmtId="49" fontId="5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8"/>
  <sheetViews>
    <sheetView tabSelected="1" zoomScaleNormal="100" workbookViewId="0">
      <pane ySplit="3" topLeftCell="A4" activePane="bottomLeft" state="frozen"/>
      <selection pane="bottomLeft" activeCell="M14" sqref="M14"/>
    </sheetView>
  </sheetViews>
  <sheetFormatPr defaultColWidth="10" defaultRowHeight="14.4" x14ac:dyDescent="0.3"/>
  <cols>
    <col min="1" max="1" width="7" style="18" customWidth="1"/>
    <col min="2" max="2" width="40.77734375" style="1" customWidth="1"/>
    <col min="3" max="3" width="6" style="1" customWidth="1"/>
    <col min="4" max="4" width="6.109375" style="1" customWidth="1"/>
    <col min="5" max="5" width="8.88671875" style="1" customWidth="1"/>
    <col min="6" max="6" width="7.77734375" style="1" customWidth="1"/>
    <col min="7" max="8" width="10.21875" style="2" bestFit="1" customWidth="1"/>
    <col min="9" max="9" width="10" style="2" customWidth="1"/>
    <col min="10" max="10" width="10.21875" style="2" customWidth="1"/>
    <col min="11" max="16384" width="10" style="1"/>
  </cols>
  <sheetData>
    <row r="1" spans="1:10" ht="17.399999999999999" x14ac:dyDescent="0.3">
      <c r="B1" s="8" t="s">
        <v>8</v>
      </c>
      <c r="C1" s="10"/>
      <c r="D1" s="10"/>
      <c r="E1" s="10"/>
      <c r="F1" s="10"/>
      <c r="G1" s="11"/>
      <c r="H1" s="11"/>
      <c r="I1" s="11"/>
      <c r="J1" s="11"/>
    </row>
    <row r="2" spans="1:10" x14ac:dyDescent="0.3">
      <c r="B2" s="12" t="s">
        <v>0</v>
      </c>
      <c r="C2" s="13" t="s">
        <v>5</v>
      </c>
      <c r="D2" s="9"/>
      <c r="E2" s="13" t="s">
        <v>4</v>
      </c>
      <c r="F2" s="9"/>
      <c r="G2" s="14" t="s">
        <v>1</v>
      </c>
      <c r="H2" s="15"/>
      <c r="I2" s="14" t="s">
        <v>6</v>
      </c>
      <c r="J2" s="15"/>
    </row>
    <row r="3" spans="1:10" x14ac:dyDescent="0.3">
      <c r="B3" s="12" t="s">
        <v>2</v>
      </c>
      <c r="C3" s="10">
        <v>2016</v>
      </c>
      <c r="D3" s="10">
        <v>2015</v>
      </c>
      <c r="E3" s="10">
        <v>2016</v>
      </c>
      <c r="F3" s="10">
        <v>2015</v>
      </c>
      <c r="G3" s="16" t="s">
        <v>5</v>
      </c>
      <c r="H3" s="16" t="s">
        <v>7</v>
      </c>
      <c r="I3" s="10">
        <v>2016</v>
      </c>
      <c r="J3" s="10">
        <v>2015</v>
      </c>
    </row>
    <row r="4" spans="1:10" customFormat="1" ht="13.2" x14ac:dyDescent="0.25">
      <c r="A4" s="19">
        <v>1</v>
      </c>
      <c r="B4" s="17" t="s">
        <v>9</v>
      </c>
      <c r="C4">
        <v>533</v>
      </c>
      <c r="D4">
        <v>171</v>
      </c>
      <c r="E4">
        <v>7350</v>
      </c>
      <c r="F4">
        <v>5189</v>
      </c>
      <c r="G4" s="3">
        <f>(C4/D4)-1</f>
        <v>2.1169590643274856</v>
      </c>
      <c r="H4" s="3">
        <f>(E4/F4)-1</f>
        <v>0.41645789169396807</v>
      </c>
      <c r="I4" s="3">
        <f>E4/$E$57</f>
        <v>0.15789812885346624</v>
      </c>
      <c r="J4" s="3">
        <f>F4/$F$57</f>
        <v>0.12876889098444053</v>
      </c>
    </row>
    <row r="5" spans="1:10" customFormat="1" ht="13.2" x14ac:dyDescent="0.25">
      <c r="A5" s="19">
        <v>2</v>
      </c>
      <c r="B5" s="17" t="s">
        <v>10</v>
      </c>
      <c r="C5">
        <v>416</v>
      </c>
      <c r="D5">
        <v>337</v>
      </c>
      <c r="E5">
        <v>3637</v>
      </c>
      <c r="F5">
        <v>2432</v>
      </c>
      <c r="G5" s="3">
        <f>(C5/D5)-1</f>
        <v>0.23442136498516319</v>
      </c>
      <c r="H5" s="3">
        <f>(E5/F5)-1</f>
        <v>0.49547697368421062</v>
      </c>
      <c r="I5" s="3">
        <f>E5/$E$57</f>
        <v>7.8132720359191388E-2</v>
      </c>
      <c r="J5" s="3">
        <f>F5/$F$57</f>
        <v>6.035188723726332E-2</v>
      </c>
    </row>
    <row r="6" spans="1:10" customFormat="1" ht="13.2" x14ac:dyDescent="0.25">
      <c r="A6" s="19">
        <v>3</v>
      </c>
      <c r="B6" s="17" t="s">
        <v>11</v>
      </c>
      <c r="C6">
        <v>353</v>
      </c>
      <c r="D6">
        <v>340</v>
      </c>
      <c r="E6">
        <v>3098</v>
      </c>
      <c r="F6">
        <v>3273</v>
      </c>
      <c r="G6" s="3">
        <f>(C6/D6)-1</f>
        <v>3.8235294117647145E-2</v>
      </c>
      <c r="H6" s="3">
        <f>(E6/F6)-1</f>
        <v>-5.3467766575007625E-2</v>
      </c>
      <c r="I6" s="3">
        <f>E6/$E$57</f>
        <v>6.6553524243270532E-2</v>
      </c>
      <c r="J6" s="3">
        <f>F6/$F$57</f>
        <v>8.1221927190609722E-2</v>
      </c>
    </row>
    <row r="7" spans="1:10" customFormat="1" ht="13.2" x14ac:dyDescent="0.25">
      <c r="A7" s="19">
        <v>4</v>
      </c>
      <c r="B7" s="17" t="s">
        <v>12</v>
      </c>
      <c r="C7">
        <v>262</v>
      </c>
      <c r="D7">
        <v>185</v>
      </c>
      <c r="E7">
        <v>2321</v>
      </c>
      <c r="F7">
        <v>1776</v>
      </c>
      <c r="G7" s="3">
        <f>(C7/D7)-1</f>
        <v>0.41621621621621618</v>
      </c>
      <c r="H7" s="3">
        <f>(E7/F7)-1</f>
        <v>0.30686936936936937</v>
      </c>
      <c r="I7" s="3">
        <f>E7/$E$57</f>
        <v>4.9861436335904098E-2</v>
      </c>
      <c r="J7" s="3">
        <f>F7/$F$57</f>
        <v>4.4072759758790978E-2</v>
      </c>
    </row>
    <row r="8" spans="1:10" customFormat="1" ht="13.2" x14ac:dyDescent="0.25">
      <c r="A8" s="19">
        <v>5</v>
      </c>
      <c r="B8" s="17" t="s">
        <v>13</v>
      </c>
      <c r="C8">
        <v>188</v>
      </c>
      <c r="D8">
        <v>152</v>
      </c>
      <c r="E8">
        <v>2194</v>
      </c>
      <c r="F8">
        <v>1880</v>
      </c>
      <c r="G8" s="3">
        <f>(C8/D8)-1</f>
        <v>0.23684210526315796</v>
      </c>
      <c r="H8" s="3">
        <f>(E8/F8)-1</f>
        <v>0.16702127659574462</v>
      </c>
      <c r="I8" s="3">
        <f>E8/$E$57</f>
        <v>4.7133128531225157E-2</v>
      </c>
      <c r="J8" s="3">
        <f>F8/$F$57</f>
        <v>4.6653597041963424E-2</v>
      </c>
    </row>
    <row r="9" spans="1:10" customFormat="1" ht="13.2" x14ac:dyDescent="0.25">
      <c r="A9" s="19">
        <v>6</v>
      </c>
      <c r="B9" s="17" t="s">
        <v>14</v>
      </c>
      <c r="C9">
        <v>185</v>
      </c>
      <c r="D9">
        <v>163</v>
      </c>
      <c r="E9">
        <v>1968</v>
      </c>
      <c r="F9">
        <v>1649</v>
      </c>
      <c r="G9" s="3">
        <f>(C9/D9)-1</f>
        <v>0.13496932515337434</v>
      </c>
      <c r="H9" s="3">
        <f>(E9/F9)-1</f>
        <v>0.19345057610673133</v>
      </c>
      <c r="I9" s="3">
        <f>E9/$E$57</f>
        <v>4.2278029603213821E-2</v>
      </c>
      <c r="J9" s="3">
        <f>F9/$F$57</f>
        <v>4.0921160384147705E-2</v>
      </c>
    </row>
    <row r="10" spans="1:10" customFormat="1" ht="13.2" x14ac:dyDescent="0.25">
      <c r="A10" s="19">
        <v>7</v>
      </c>
      <c r="B10" s="17" t="s">
        <v>15</v>
      </c>
      <c r="C10">
        <v>167</v>
      </c>
      <c r="D10">
        <v>87</v>
      </c>
      <c r="E10">
        <v>1835</v>
      </c>
      <c r="F10">
        <v>1672</v>
      </c>
      <c r="G10" s="3">
        <f>(C10/D10)-1</f>
        <v>0.91954022988505746</v>
      </c>
      <c r="H10" s="3">
        <f>(E10/F10)-1</f>
        <v>9.7488038277512068E-2</v>
      </c>
      <c r="I10" s="3">
        <f>E10/$E$57</f>
        <v>3.9420825366817763E-2</v>
      </c>
      <c r="J10" s="3">
        <f>F10/$F$57</f>
        <v>4.1491922475618531E-2</v>
      </c>
    </row>
    <row r="11" spans="1:10" customFormat="1" ht="13.2" x14ac:dyDescent="0.25">
      <c r="A11" s="19">
        <v>8</v>
      </c>
      <c r="B11" s="17" t="s">
        <v>16</v>
      </c>
      <c r="C11">
        <v>171</v>
      </c>
      <c r="D11">
        <v>183</v>
      </c>
      <c r="E11">
        <v>1765</v>
      </c>
      <c r="F11">
        <v>1793</v>
      </c>
      <c r="G11" s="3">
        <f>(C11/D11)-1</f>
        <v>-6.557377049180324E-2</v>
      </c>
      <c r="H11" s="3">
        <f>(E11/F11)-1</f>
        <v>-1.5616285554935883E-2</v>
      </c>
      <c r="I11" s="3">
        <f>E11/$E$57</f>
        <v>3.7917033663451415E-2</v>
      </c>
      <c r="J11" s="3">
        <f>F11/$F$57</f>
        <v>4.4494627391617241E-2</v>
      </c>
    </row>
    <row r="12" spans="1:10" customFormat="1" ht="13.2" x14ac:dyDescent="0.25">
      <c r="A12" s="19">
        <v>9</v>
      </c>
      <c r="B12" s="17" t="s">
        <v>17</v>
      </c>
      <c r="C12">
        <v>169</v>
      </c>
      <c r="D12">
        <v>173</v>
      </c>
      <c r="E12">
        <v>1664</v>
      </c>
      <c r="F12">
        <v>1634</v>
      </c>
      <c r="G12" s="3">
        <f>(C12/D12)-1</f>
        <v>-2.3121387283236983E-2</v>
      </c>
      <c r="H12" s="3">
        <f>(E12/F12)-1</f>
        <v>1.8359853121175052E-2</v>
      </c>
      <c r="I12" s="3">
        <f>E12/$E$57</f>
        <v>3.5747277062879973E-2</v>
      </c>
      <c r="J12" s="3">
        <f>F12/$F$57</f>
        <v>4.0548924237536296E-2</v>
      </c>
    </row>
    <row r="13" spans="1:10" customFormat="1" ht="13.2" x14ac:dyDescent="0.25">
      <c r="A13" s="19">
        <v>10</v>
      </c>
      <c r="B13" s="17" t="s">
        <v>18</v>
      </c>
      <c r="C13">
        <v>174</v>
      </c>
      <c r="D13">
        <v>131</v>
      </c>
      <c r="E13">
        <v>1608</v>
      </c>
      <c r="F13">
        <v>1268</v>
      </c>
      <c r="G13" s="3">
        <f>(C13/D13)-1</f>
        <v>0.3282442748091603</v>
      </c>
      <c r="H13" s="3">
        <f>(E13/F13)-1</f>
        <v>0.26813880126182976</v>
      </c>
      <c r="I13" s="3">
        <f>E13/$E$57</f>
        <v>3.4544243700186897E-2</v>
      </c>
      <c r="J13" s="3">
        <f>F13/$F$57</f>
        <v>3.146636226021788E-2</v>
      </c>
    </row>
    <row r="14" spans="1:10" customFormat="1" ht="13.2" x14ac:dyDescent="0.25">
      <c r="A14" s="19">
        <v>11</v>
      </c>
      <c r="B14" s="17" t="s">
        <v>19</v>
      </c>
      <c r="C14">
        <v>155</v>
      </c>
      <c r="D14">
        <v>146</v>
      </c>
      <c r="E14">
        <v>1545</v>
      </c>
      <c r="F14">
        <v>1624</v>
      </c>
      <c r="G14" s="3">
        <f>(C14/D14)-1</f>
        <v>6.164383561643838E-2</v>
      </c>
      <c r="H14" s="3">
        <f>(E14/F14)-1</f>
        <v>-4.8645320197044373E-2</v>
      </c>
      <c r="I14" s="3">
        <f>E14/$E$57</f>
        <v>3.3190831167157188E-2</v>
      </c>
      <c r="J14" s="3">
        <f>F14/$F$57</f>
        <v>4.0300766806462017E-2</v>
      </c>
    </row>
    <row r="15" spans="1:10" customFormat="1" ht="13.2" x14ac:dyDescent="0.25">
      <c r="A15" s="19">
        <v>12</v>
      </c>
      <c r="B15" s="17" t="s">
        <v>20</v>
      </c>
      <c r="C15">
        <v>96</v>
      </c>
      <c r="D15">
        <v>115</v>
      </c>
      <c r="E15">
        <v>1491</v>
      </c>
      <c r="F15">
        <v>992</v>
      </c>
      <c r="G15" s="3">
        <f>(C15/D15)-1</f>
        <v>-0.16521739130434787</v>
      </c>
      <c r="H15" s="3">
        <f>(E15/F15)-1</f>
        <v>0.50302419354838701</v>
      </c>
      <c r="I15" s="3">
        <f>E15/$E$57</f>
        <v>3.2030763281703151E-2</v>
      </c>
      <c r="J15" s="3">
        <f>F15/$F$57</f>
        <v>2.4617217162567932E-2</v>
      </c>
    </row>
    <row r="16" spans="1:10" customFormat="1" ht="13.2" x14ac:dyDescent="0.25">
      <c r="A16" s="19">
        <v>13</v>
      </c>
      <c r="B16" s="17" t="s">
        <v>21</v>
      </c>
      <c r="C16">
        <v>139</v>
      </c>
      <c r="D16">
        <v>109</v>
      </c>
      <c r="E16">
        <v>1227</v>
      </c>
      <c r="F16">
        <v>1069</v>
      </c>
      <c r="G16" s="3">
        <f>(C16/D16)-1</f>
        <v>0.27522935779816504</v>
      </c>
      <c r="H16" s="3">
        <f>(E16/F16)-1</f>
        <v>0.14780168381665115</v>
      </c>
      <c r="I16" s="3">
        <f>E16/$E$57</f>
        <v>2.6359320286150078E-2</v>
      </c>
      <c r="J16" s="3">
        <f>F16/$F$57</f>
        <v>2.6528029381839839E-2</v>
      </c>
    </row>
    <row r="17" spans="1:10" customFormat="1" ht="13.2" x14ac:dyDescent="0.25">
      <c r="A17" s="19">
        <v>14</v>
      </c>
      <c r="B17" s="17" t="s">
        <v>22</v>
      </c>
      <c r="C17">
        <v>163</v>
      </c>
      <c r="D17">
        <v>115</v>
      </c>
      <c r="E17">
        <v>1172</v>
      </c>
      <c r="F17">
        <v>999</v>
      </c>
      <c r="G17" s="3">
        <f>(C17/D17)-1</f>
        <v>0.41739130434782612</v>
      </c>
      <c r="H17" s="3">
        <f>(E17/F17)-1</f>
        <v>0.17317317317317316</v>
      </c>
      <c r="I17" s="3">
        <f>E17/$E$57</f>
        <v>2.5177769662076521E-2</v>
      </c>
      <c r="J17" s="3">
        <f>F17/$F$57</f>
        <v>2.4790927364319926E-2</v>
      </c>
    </row>
    <row r="18" spans="1:10" customFormat="1" ht="13.2" x14ac:dyDescent="0.25">
      <c r="A18" s="19">
        <v>15</v>
      </c>
      <c r="B18" s="17" t="s">
        <v>23</v>
      </c>
      <c r="C18">
        <v>73</v>
      </c>
      <c r="D18">
        <v>122</v>
      </c>
      <c r="E18">
        <v>1076</v>
      </c>
      <c r="F18">
        <v>1052</v>
      </c>
      <c r="G18" s="3">
        <f>(C18/D18)-1</f>
        <v>-0.40163934426229508</v>
      </c>
      <c r="H18" s="3">
        <f>(E18/F18)-1</f>
        <v>2.281368821292773E-2</v>
      </c>
      <c r="I18" s="3">
        <f>E18/$E$57</f>
        <v>2.3115426754602677E-2</v>
      </c>
      <c r="J18" s="3">
        <f>F18/$F$57</f>
        <v>2.6106161749013573E-2</v>
      </c>
    </row>
    <row r="19" spans="1:10" customFormat="1" ht="13.2" x14ac:dyDescent="0.25">
      <c r="A19" s="19">
        <v>16</v>
      </c>
      <c r="B19" s="17" t="s">
        <v>24</v>
      </c>
      <c r="C19">
        <v>130</v>
      </c>
      <c r="D19">
        <v>153</v>
      </c>
      <c r="E19">
        <v>1049</v>
      </c>
      <c r="F19">
        <v>1077</v>
      </c>
      <c r="G19" s="3">
        <f>(C19/D19)-1</f>
        <v>-0.15032679738562094</v>
      </c>
      <c r="H19" s="3">
        <f>(E19/F19)-1</f>
        <v>-2.5998142989786421E-2</v>
      </c>
      <c r="I19" s="3">
        <f>E19/$E$57</f>
        <v>2.2535392811875658E-2</v>
      </c>
      <c r="J19" s="3">
        <f>F19/$F$57</f>
        <v>2.6726555326699257E-2</v>
      </c>
    </row>
    <row r="20" spans="1:10" customFormat="1" ht="13.2" x14ac:dyDescent="0.25">
      <c r="A20" s="19">
        <v>17</v>
      </c>
      <c r="B20" s="17" t="s">
        <v>25</v>
      </c>
      <c r="C20">
        <v>107</v>
      </c>
      <c r="D20">
        <v>74</v>
      </c>
      <c r="E20">
        <v>995</v>
      </c>
      <c r="F20">
        <v>614</v>
      </c>
      <c r="G20" s="3">
        <f>(C20/D20)-1</f>
        <v>0.44594594594594605</v>
      </c>
      <c r="H20" s="3">
        <f>(E20/F20)-1</f>
        <v>0.62052117263843654</v>
      </c>
      <c r="I20" s="3">
        <f>E20/$E$57</f>
        <v>2.1375324926421621E-2</v>
      </c>
      <c r="J20" s="3">
        <f>F20/$F$57</f>
        <v>1.5236866267960393E-2</v>
      </c>
    </row>
    <row r="21" spans="1:10" customFormat="1" ht="13.2" x14ac:dyDescent="0.25">
      <c r="A21" s="19">
        <v>18</v>
      </c>
      <c r="B21" s="17" t="s">
        <v>26</v>
      </c>
      <c r="C21">
        <v>69</v>
      </c>
      <c r="D21">
        <v>92</v>
      </c>
      <c r="E21">
        <v>836</v>
      </c>
      <c r="F21">
        <v>801</v>
      </c>
      <c r="G21" s="3">
        <f>(C21/D21)-1</f>
        <v>-0.25</v>
      </c>
      <c r="H21" s="3">
        <f>(E21/F21)-1</f>
        <v>4.3695380774032566E-2</v>
      </c>
      <c r="I21" s="3">
        <f>E21/$E$57</f>
        <v>1.7959569485918064E-2</v>
      </c>
      <c r="J21" s="3">
        <f>F21/$F$57</f>
        <v>1.9877410229049309E-2</v>
      </c>
    </row>
    <row r="22" spans="1:10" customFormat="1" ht="13.2" x14ac:dyDescent="0.25">
      <c r="A22" s="19">
        <v>19</v>
      </c>
      <c r="B22" s="17" t="s">
        <v>27</v>
      </c>
      <c r="C22">
        <v>83</v>
      </c>
      <c r="D22">
        <v>47</v>
      </c>
      <c r="E22">
        <v>823</v>
      </c>
      <c r="F22">
        <v>663</v>
      </c>
      <c r="G22" s="3">
        <f>(C22/D22)-1</f>
        <v>0.76595744680851063</v>
      </c>
      <c r="H22" s="3">
        <f>(E22/F22)-1</f>
        <v>0.24132730015082959</v>
      </c>
      <c r="I22" s="3">
        <f>E22/$E$57</f>
        <v>1.7680293883864315E-2</v>
      </c>
      <c r="J22" s="3">
        <f>F22/$F$57</f>
        <v>1.6452837680224333E-2</v>
      </c>
    </row>
    <row r="23" spans="1:10" customFormat="1" ht="13.2" x14ac:dyDescent="0.25">
      <c r="A23" s="19">
        <v>20</v>
      </c>
      <c r="B23" s="17" t="s">
        <v>28</v>
      </c>
      <c r="C23">
        <v>70</v>
      </c>
      <c r="D23">
        <v>68</v>
      </c>
      <c r="E23">
        <v>800</v>
      </c>
      <c r="F23">
        <v>683</v>
      </c>
      <c r="G23" s="3">
        <f>(C23/D23)-1</f>
        <v>2.9411764705882248E-2</v>
      </c>
      <c r="H23" s="3">
        <f>(E23/F23)-1</f>
        <v>0.17130307467057104</v>
      </c>
      <c r="I23" s="3">
        <f>E23/$E$57</f>
        <v>1.7186190895615374E-2</v>
      </c>
      <c r="J23" s="3">
        <f>F23/$F$57</f>
        <v>1.6949152542372881E-2</v>
      </c>
    </row>
    <row r="24" spans="1:10" customFormat="1" ht="13.2" x14ac:dyDescent="0.25">
      <c r="A24" s="19">
        <v>21</v>
      </c>
      <c r="B24" s="17" t="s">
        <v>29</v>
      </c>
      <c r="C24">
        <v>49</v>
      </c>
      <c r="D24">
        <v>65</v>
      </c>
      <c r="E24">
        <v>788</v>
      </c>
      <c r="F24">
        <v>886</v>
      </c>
      <c r="G24" s="3">
        <f>(C24/D24)-1</f>
        <v>-0.24615384615384617</v>
      </c>
      <c r="H24" s="3">
        <f>(E24/F24)-1</f>
        <v>-0.1106094808126411</v>
      </c>
      <c r="I24" s="3">
        <f>E24/$E$57</f>
        <v>1.6928398032181144E-2</v>
      </c>
      <c r="J24" s="3">
        <f>F24/$F$57</f>
        <v>2.1986748393180634E-2</v>
      </c>
    </row>
    <row r="25" spans="1:10" customFormat="1" ht="13.2" x14ac:dyDescent="0.25">
      <c r="A25" s="19">
        <v>22</v>
      </c>
      <c r="B25" s="17" t="s">
        <v>30</v>
      </c>
      <c r="C25">
        <v>51</v>
      </c>
      <c r="D25">
        <v>20</v>
      </c>
      <c r="E25">
        <v>747</v>
      </c>
      <c r="F25">
        <v>480</v>
      </c>
      <c r="G25" s="3">
        <f>(C25/D25)-1</f>
        <v>1.5499999999999998</v>
      </c>
      <c r="H25" s="3">
        <f>(E25/F25)-1</f>
        <v>0.55624999999999991</v>
      </c>
      <c r="I25" s="3">
        <f>E25/$E$57</f>
        <v>1.6047605748780856E-2</v>
      </c>
      <c r="J25" s="3">
        <f>F25/$F$57</f>
        <v>1.1911556691565128E-2</v>
      </c>
    </row>
    <row r="26" spans="1:10" customFormat="1" ht="13.2" x14ac:dyDescent="0.25">
      <c r="A26" s="19">
        <v>23</v>
      </c>
      <c r="B26" s="17" t="s">
        <v>31</v>
      </c>
      <c r="C26">
        <v>92</v>
      </c>
      <c r="D26">
        <v>52</v>
      </c>
      <c r="E26">
        <v>635</v>
      </c>
      <c r="F26">
        <v>577</v>
      </c>
      <c r="G26" s="3">
        <f>(C26/D26)-1</f>
        <v>0.76923076923076916</v>
      </c>
      <c r="H26" s="3">
        <f>(E26/F26)-1</f>
        <v>0.10051993067590992</v>
      </c>
      <c r="I26" s="3">
        <f>E26/$E$57</f>
        <v>1.3641539023394702E-2</v>
      </c>
      <c r="J26" s="3">
        <f>F26/$F$57</f>
        <v>1.4318683772985582E-2</v>
      </c>
    </row>
    <row r="27" spans="1:10" customFormat="1" ht="13.2" x14ac:dyDescent="0.25">
      <c r="A27" s="19">
        <v>24</v>
      </c>
      <c r="B27" s="17" t="s">
        <v>32</v>
      </c>
      <c r="C27">
        <v>65</v>
      </c>
      <c r="D27">
        <v>32</v>
      </c>
      <c r="E27">
        <v>555</v>
      </c>
      <c r="F27">
        <v>359</v>
      </c>
      <c r="G27" s="3">
        <f>(C27/D27)-1</f>
        <v>1.03125</v>
      </c>
      <c r="H27" s="3">
        <f>(E27/F27)-1</f>
        <v>0.54596100278551529</v>
      </c>
      <c r="I27" s="3">
        <f>E27/$E$57</f>
        <v>1.1922919933833166E-2</v>
      </c>
      <c r="J27" s="3">
        <f>F27/$F$57</f>
        <v>8.908851775566419E-3</v>
      </c>
    </row>
    <row r="28" spans="1:10" customFormat="1" ht="13.2" x14ac:dyDescent="0.25">
      <c r="A28" s="19">
        <v>25</v>
      </c>
      <c r="B28" s="17" t="s">
        <v>33</v>
      </c>
      <c r="C28">
        <v>40</v>
      </c>
      <c r="D28">
        <v>35</v>
      </c>
      <c r="E28">
        <v>553</v>
      </c>
      <c r="F28">
        <v>431</v>
      </c>
      <c r="G28" s="3">
        <f>(C28/D28)-1</f>
        <v>0.14285714285714279</v>
      </c>
      <c r="H28" s="3">
        <f>(E28/F28)-1</f>
        <v>0.28306264501160094</v>
      </c>
      <c r="I28" s="3">
        <f>E28/$E$57</f>
        <v>1.1879954456594127E-2</v>
      </c>
      <c r="J28" s="3">
        <f>F28/$F$57</f>
        <v>1.0695585279301189E-2</v>
      </c>
    </row>
    <row r="29" spans="1:10" customFormat="1" ht="13.2" x14ac:dyDescent="0.25">
      <c r="A29" s="19">
        <v>26</v>
      </c>
      <c r="B29" s="17" t="s">
        <v>34</v>
      </c>
      <c r="C29">
        <v>44</v>
      </c>
      <c r="D29">
        <v>47</v>
      </c>
      <c r="E29">
        <v>551</v>
      </c>
      <c r="F29">
        <v>429</v>
      </c>
      <c r="G29" s="3">
        <f>(C29/D29)-1</f>
        <v>-6.3829787234042534E-2</v>
      </c>
      <c r="H29" s="3">
        <f>(E29/F29)-1</f>
        <v>0.2843822843822843</v>
      </c>
      <c r="I29" s="3">
        <f>E29/$E$57</f>
        <v>1.1836988979355088E-2</v>
      </c>
      <c r="J29" s="3">
        <f>F29/$F$57</f>
        <v>1.0645953793086334E-2</v>
      </c>
    </row>
    <row r="30" spans="1:10" customFormat="1" ht="13.2" x14ac:dyDescent="0.25">
      <c r="A30" s="19">
        <v>27</v>
      </c>
      <c r="B30" s="17" t="s">
        <v>35</v>
      </c>
      <c r="C30">
        <v>28</v>
      </c>
      <c r="D30">
        <v>214</v>
      </c>
      <c r="E30">
        <v>526</v>
      </c>
      <c r="F30">
        <v>903</v>
      </c>
      <c r="G30" s="3">
        <f>(C30/D30)-1</f>
        <v>-0.86915887850467288</v>
      </c>
      <c r="H30" s="3">
        <f>(E30/F30)-1</f>
        <v>-0.41749723145071982</v>
      </c>
      <c r="I30" s="3">
        <f>E30/$E$57</f>
        <v>1.1299920513867108E-2</v>
      </c>
      <c r="J30" s="3">
        <f>F30/$F$57</f>
        <v>2.2408616026006897E-2</v>
      </c>
    </row>
    <row r="31" spans="1:10" customFormat="1" ht="13.2" x14ac:dyDescent="0.25">
      <c r="A31" s="19">
        <v>28</v>
      </c>
      <c r="B31" s="17" t="s">
        <v>36</v>
      </c>
      <c r="C31">
        <v>19</v>
      </c>
      <c r="D31">
        <v>22</v>
      </c>
      <c r="E31">
        <v>476</v>
      </c>
      <c r="F31">
        <v>305</v>
      </c>
      <c r="G31" s="3">
        <f>(C31/D31)-1</f>
        <v>-0.13636363636363635</v>
      </c>
      <c r="H31" s="3">
        <f>(E31/F31)-1</f>
        <v>0.56065573770491794</v>
      </c>
      <c r="I31" s="3">
        <f>E31/$E$57</f>
        <v>1.0225783582891147E-2</v>
      </c>
      <c r="J31" s="3">
        <f>F31/$F$57</f>
        <v>7.5688016477653422E-3</v>
      </c>
    </row>
    <row r="32" spans="1:10" customFormat="1" ht="13.2" x14ac:dyDescent="0.25">
      <c r="A32" s="19">
        <v>29</v>
      </c>
      <c r="B32" s="17" t="s">
        <v>37</v>
      </c>
      <c r="C32">
        <v>49</v>
      </c>
      <c r="D32">
        <v>42</v>
      </c>
      <c r="E32">
        <v>472</v>
      </c>
      <c r="F32">
        <v>526</v>
      </c>
      <c r="G32" s="3">
        <f>(C32/D32)-1</f>
        <v>0.16666666666666674</v>
      </c>
      <c r="H32" s="3">
        <f>(E32/F32)-1</f>
        <v>-0.10266159695817489</v>
      </c>
      <c r="I32" s="3">
        <f>E32/$E$57</f>
        <v>1.0139852628413069E-2</v>
      </c>
      <c r="J32" s="3">
        <f>F32/$F$57</f>
        <v>1.3053080874506786E-2</v>
      </c>
    </row>
    <row r="33" spans="1:10" customFormat="1" ht="13.2" x14ac:dyDescent="0.25">
      <c r="A33" s="19">
        <v>30</v>
      </c>
      <c r="B33" s="17" t="s">
        <v>38</v>
      </c>
      <c r="C33">
        <v>76</v>
      </c>
      <c r="D33">
        <v>46</v>
      </c>
      <c r="E33">
        <v>405</v>
      </c>
      <c r="F33">
        <v>321</v>
      </c>
      <c r="G33" s="3">
        <f>(C33/D33)-1</f>
        <v>0.65217391304347827</v>
      </c>
      <c r="H33" s="3">
        <f>(E33/F33)-1</f>
        <v>0.26168224299065423</v>
      </c>
      <c r="I33" s="3">
        <f>E33/$E$57</f>
        <v>8.7005091409052826E-3</v>
      </c>
      <c r="J33" s="3">
        <f>F33/$F$57</f>
        <v>7.9658535374841806E-3</v>
      </c>
    </row>
    <row r="34" spans="1:10" customFormat="1" ht="13.2" x14ac:dyDescent="0.25">
      <c r="A34" s="19">
        <v>31</v>
      </c>
      <c r="B34" s="17" t="s">
        <v>39</v>
      </c>
      <c r="C34">
        <v>52</v>
      </c>
      <c r="D34">
        <v>56</v>
      </c>
      <c r="E34">
        <v>393</v>
      </c>
      <c r="F34">
        <v>304</v>
      </c>
      <c r="G34" s="3">
        <f>(C34/D34)-1</f>
        <v>-7.1428571428571397E-2</v>
      </c>
      <c r="H34" s="3">
        <f>(E34/F34)-1</f>
        <v>0.29276315789473695</v>
      </c>
      <c r="I34" s="3">
        <f>E34/$E$57</f>
        <v>8.4427162774710525E-3</v>
      </c>
      <c r="J34" s="3">
        <f>F34/$F$57</f>
        <v>7.543985904657915E-3</v>
      </c>
    </row>
    <row r="35" spans="1:10" customFormat="1" ht="13.2" x14ac:dyDescent="0.25">
      <c r="A35" s="19">
        <v>32</v>
      </c>
      <c r="B35" s="17" t="s">
        <v>40</v>
      </c>
      <c r="C35">
        <v>23</v>
      </c>
      <c r="D35">
        <v>36</v>
      </c>
      <c r="E35">
        <v>381</v>
      </c>
      <c r="F35">
        <v>368</v>
      </c>
      <c r="G35" s="3">
        <f>(C35/D35)-1</f>
        <v>-0.36111111111111116</v>
      </c>
      <c r="H35" s="3">
        <f>(E35/F35)-1</f>
        <v>3.5326086956521729E-2</v>
      </c>
      <c r="I35" s="3">
        <f>E35/$E$57</f>
        <v>8.1849234140368207E-3</v>
      </c>
      <c r="J35" s="3">
        <f>F35/$F$57</f>
        <v>9.1321934635332658E-3</v>
      </c>
    </row>
    <row r="36" spans="1:10" customFormat="1" ht="13.2" x14ac:dyDescent="0.25">
      <c r="A36" s="19">
        <v>33</v>
      </c>
      <c r="B36" s="17" t="s">
        <v>41</v>
      </c>
      <c r="C36">
        <v>33</v>
      </c>
      <c r="D36">
        <v>28</v>
      </c>
      <c r="E36">
        <v>348</v>
      </c>
      <c r="F36">
        <v>321</v>
      </c>
      <c r="G36" s="3">
        <f>(C36/D36)-1</f>
        <v>0.1785714285714286</v>
      </c>
      <c r="H36" s="3">
        <f>(E36/F36)-1</f>
        <v>8.4112149532710179E-2</v>
      </c>
      <c r="I36" s="3">
        <f>E36/$E$57</f>
        <v>7.475993039592687E-3</v>
      </c>
      <c r="J36" s="3">
        <f>F36/$F$57</f>
        <v>7.9658535374841806E-3</v>
      </c>
    </row>
    <row r="37" spans="1:10" customFormat="1" ht="13.2" x14ac:dyDescent="0.25">
      <c r="A37" s="19">
        <v>34</v>
      </c>
      <c r="B37" s="17" t="s">
        <v>42</v>
      </c>
      <c r="C37">
        <v>37</v>
      </c>
      <c r="D37">
        <v>35</v>
      </c>
      <c r="E37">
        <v>333</v>
      </c>
      <c r="F37">
        <v>328</v>
      </c>
      <c r="G37" s="3">
        <f>(C37/D37)-1</f>
        <v>5.7142857142857162E-2</v>
      </c>
      <c r="H37" s="3">
        <f>(E37/F37)-1</f>
        <v>1.5243902439024293E-2</v>
      </c>
      <c r="I37" s="3">
        <f>E37/$E$57</f>
        <v>7.1537519602998994E-3</v>
      </c>
      <c r="J37" s="3">
        <f>F37/$F$57</f>
        <v>8.1395637392361712E-3</v>
      </c>
    </row>
    <row r="38" spans="1:10" customFormat="1" ht="13.2" x14ac:dyDescent="0.25">
      <c r="A38" s="19">
        <v>35</v>
      </c>
      <c r="B38" s="17" t="s">
        <v>43</v>
      </c>
      <c r="C38">
        <v>19</v>
      </c>
      <c r="D38">
        <v>20</v>
      </c>
      <c r="E38">
        <v>230</v>
      </c>
      <c r="F38">
        <v>149</v>
      </c>
      <c r="G38" s="3">
        <f>(C38/D38)-1</f>
        <v>-5.0000000000000044E-2</v>
      </c>
      <c r="H38" s="3">
        <f>(E38/F38)-1</f>
        <v>0.5436241610738255</v>
      </c>
      <c r="I38" s="3">
        <f>E38/$E$57</f>
        <v>4.9410298824894196E-3</v>
      </c>
      <c r="J38" s="3">
        <f>F38/$F$57</f>
        <v>3.6975457230066754E-3</v>
      </c>
    </row>
    <row r="39" spans="1:10" customFormat="1" ht="13.2" x14ac:dyDescent="0.25">
      <c r="A39" s="19">
        <v>36</v>
      </c>
      <c r="B39" s="17" t="s">
        <v>44</v>
      </c>
      <c r="C39">
        <v>18</v>
      </c>
      <c r="D39">
        <v>8</v>
      </c>
      <c r="E39">
        <v>162</v>
      </c>
      <c r="F39">
        <v>155</v>
      </c>
      <c r="G39" s="3">
        <f>(C39/D39)-1</f>
        <v>1.25</v>
      </c>
      <c r="H39" s="3">
        <f>(E39/F39)-1</f>
        <v>4.5161290322580649E-2</v>
      </c>
      <c r="I39" s="3">
        <f>E39/$E$57</f>
        <v>3.480203656362113E-3</v>
      </c>
      <c r="J39" s="3">
        <f>F39/$F$57</f>
        <v>3.8464401816512396E-3</v>
      </c>
    </row>
    <row r="40" spans="1:10" customFormat="1" ht="13.2" x14ac:dyDescent="0.25">
      <c r="A40" s="19">
        <v>37</v>
      </c>
      <c r="B40" s="17" t="s">
        <v>45</v>
      </c>
      <c r="C40">
        <v>6</v>
      </c>
      <c r="D40">
        <v>21</v>
      </c>
      <c r="E40">
        <v>161</v>
      </c>
      <c r="F40">
        <v>229</v>
      </c>
      <c r="G40" s="3">
        <f>(C40/D40)-1</f>
        <v>-0.7142857142857143</v>
      </c>
      <c r="H40" s="3">
        <f>(E40/F40)-1</f>
        <v>-0.29694323144104806</v>
      </c>
      <c r="I40" s="3">
        <f>E40/$E$57</f>
        <v>3.4587209177425939E-3</v>
      </c>
      <c r="J40" s="3">
        <f>F40/$F$57</f>
        <v>5.6828051716008637E-3</v>
      </c>
    </row>
    <row r="41" spans="1:10" customFormat="1" ht="13.2" x14ac:dyDescent="0.25">
      <c r="A41" s="19">
        <v>38</v>
      </c>
      <c r="B41" s="17" t="s">
        <v>46</v>
      </c>
      <c r="C41">
        <v>12</v>
      </c>
      <c r="D41">
        <v>0</v>
      </c>
      <c r="E41">
        <v>106</v>
      </c>
      <c r="F41">
        <v>0</v>
      </c>
      <c r="G41" s="3">
        <v>0</v>
      </c>
      <c r="H41" s="3">
        <v>0</v>
      </c>
      <c r="I41" s="3">
        <f>E41/$E$57</f>
        <v>2.2771702936690368E-3</v>
      </c>
      <c r="J41" s="3">
        <v>0</v>
      </c>
    </row>
    <row r="42" spans="1:10" customFormat="1" ht="13.2" x14ac:dyDescent="0.25">
      <c r="A42" s="19">
        <v>39</v>
      </c>
      <c r="B42" s="17" t="s">
        <v>47</v>
      </c>
      <c r="C42">
        <v>1</v>
      </c>
      <c r="D42">
        <v>1</v>
      </c>
      <c r="E42">
        <v>59</v>
      </c>
      <c r="F42">
        <v>44</v>
      </c>
      <c r="G42" s="3">
        <f>(C42/D42)-1</f>
        <v>0</v>
      </c>
      <c r="H42" s="3">
        <f>(E42/F42)-1</f>
        <v>0.34090909090909083</v>
      </c>
      <c r="I42" s="3">
        <f>E42/$E$57</f>
        <v>1.2674815785516337E-3</v>
      </c>
      <c r="J42" s="3">
        <f>F42/$F$57</f>
        <v>1.0918926967268035E-3</v>
      </c>
    </row>
    <row r="43" spans="1:10" customFormat="1" ht="13.2" x14ac:dyDescent="0.25">
      <c r="A43" s="19">
        <v>40</v>
      </c>
      <c r="B43" s="17" t="s">
        <v>48</v>
      </c>
      <c r="C43">
        <v>2</v>
      </c>
      <c r="D43">
        <v>2</v>
      </c>
      <c r="E43">
        <v>54</v>
      </c>
      <c r="F43">
        <v>27</v>
      </c>
      <c r="G43" s="3">
        <f>(C43/D43)-1</f>
        <v>0</v>
      </c>
      <c r="H43" s="3">
        <f>(E43/F43)-1</f>
        <v>1</v>
      </c>
      <c r="I43" s="3">
        <f>E43/$E$57</f>
        <v>1.1600678854540377E-3</v>
      </c>
      <c r="J43" s="3">
        <f>F43/$F$57</f>
        <v>6.7002506390053849E-4</v>
      </c>
    </row>
    <row r="44" spans="1:10" customFormat="1" ht="13.2" x14ac:dyDescent="0.25">
      <c r="A44" s="19">
        <v>41</v>
      </c>
      <c r="B44" s="17" t="s">
        <v>49</v>
      </c>
      <c r="C44">
        <v>4</v>
      </c>
      <c r="D44">
        <v>0</v>
      </c>
      <c r="E44">
        <v>49</v>
      </c>
      <c r="F44">
        <v>0</v>
      </c>
      <c r="G44" s="3">
        <v>0</v>
      </c>
      <c r="H44" s="3">
        <v>0</v>
      </c>
      <c r="I44" s="3">
        <f>E44/$E$57</f>
        <v>1.0526541923564416E-3</v>
      </c>
      <c r="J44" s="3">
        <v>0</v>
      </c>
    </row>
    <row r="45" spans="1:10" customFormat="1" ht="13.2" x14ac:dyDescent="0.25">
      <c r="A45" s="19">
        <v>42</v>
      </c>
      <c r="B45" s="17" t="s">
        <v>50</v>
      </c>
      <c r="C45">
        <v>0</v>
      </c>
      <c r="D45">
        <v>15</v>
      </c>
      <c r="E45">
        <v>25</v>
      </c>
      <c r="F45">
        <v>79</v>
      </c>
      <c r="G45" s="3">
        <f>(C45/D45)-1</f>
        <v>-1</v>
      </c>
      <c r="H45" s="3">
        <f>(E45/F45)-1</f>
        <v>-0.68354430379746833</v>
      </c>
      <c r="I45" s="3">
        <f>E45/$E$57</f>
        <v>5.3706846548798044E-4</v>
      </c>
      <c r="J45" s="3">
        <f>F45/$F$57</f>
        <v>1.9604437054867607E-3</v>
      </c>
    </row>
    <row r="46" spans="1:10" customFormat="1" ht="13.2" x14ac:dyDescent="0.25">
      <c r="A46" s="19">
        <v>43</v>
      </c>
      <c r="B46" s="17" t="s">
        <v>51</v>
      </c>
      <c r="C46">
        <v>0</v>
      </c>
      <c r="D46">
        <v>1</v>
      </c>
      <c r="E46">
        <v>24</v>
      </c>
      <c r="F46">
        <v>27</v>
      </c>
      <c r="G46" s="3">
        <f>(C46/D46)-1</f>
        <v>-1</v>
      </c>
      <c r="H46" s="3">
        <f>(E46/F46)-1</f>
        <v>-0.11111111111111116</v>
      </c>
      <c r="I46" s="3">
        <f>E46/$E$57</f>
        <v>5.1558572686846119E-4</v>
      </c>
      <c r="J46" s="3">
        <f>F46/$F$57</f>
        <v>6.7002506390053849E-4</v>
      </c>
    </row>
    <row r="47" spans="1:10" customFormat="1" ht="13.2" x14ac:dyDescent="0.25">
      <c r="A47" s="19">
        <v>44</v>
      </c>
      <c r="B47" s="17" t="s">
        <v>52</v>
      </c>
      <c r="C47">
        <v>2</v>
      </c>
      <c r="D47">
        <v>0</v>
      </c>
      <c r="E47">
        <v>19</v>
      </c>
      <c r="F47">
        <v>14</v>
      </c>
      <c r="G47" s="3">
        <v>0</v>
      </c>
      <c r="H47" s="3">
        <f>(E47/F47)-1</f>
        <v>0.35714285714285721</v>
      </c>
      <c r="I47" s="3">
        <f>E47/$E$57</f>
        <v>4.0817203377086511E-4</v>
      </c>
      <c r="J47" s="3">
        <f>F47/$F$57</f>
        <v>3.4742040350398292E-4</v>
      </c>
    </row>
    <row r="48" spans="1:10" customFormat="1" ht="13.2" x14ac:dyDescent="0.25">
      <c r="A48" s="19">
        <v>45</v>
      </c>
      <c r="B48" s="17" t="s">
        <v>53</v>
      </c>
      <c r="C48">
        <v>1</v>
      </c>
      <c r="D48">
        <v>0</v>
      </c>
      <c r="E48">
        <v>16</v>
      </c>
      <c r="F48">
        <v>252</v>
      </c>
      <c r="G48" s="3">
        <v>0</v>
      </c>
      <c r="H48" s="3">
        <f>(E48/F48)-1</f>
        <v>-0.93650793650793651</v>
      </c>
      <c r="I48" s="3">
        <f>E48/$E$57</f>
        <v>3.4372381791230748E-4</v>
      </c>
      <c r="J48" s="3">
        <f>F48/$F$57</f>
        <v>6.2535672630716927E-3</v>
      </c>
    </row>
    <row r="49" spans="1:10" customFormat="1" ht="13.2" x14ac:dyDescent="0.25">
      <c r="A49" s="19">
        <v>46</v>
      </c>
      <c r="B49" s="17" t="s">
        <v>54</v>
      </c>
      <c r="C49">
        <v>0</v>
      </c>
      <c r="D49">
        <v>1</v>
      </c>
      <c r="E49">
        <v>12</v>
      </c>
      <c r="F49">
        <v>37</v>
      </c>
      <c r="G49" s="3">
        <f>(C49/D49)-1</f>
        <v>-1</v>
      </c>
      <c r="H49" s="3">
        <f>(E49/F49)-1</f>
        <v>-0.67567567567567566</v>
      </c>
      <c r="I49" s="3">
        <f>E49/$E$57</f>
        <v>2.577928634342306E-4</v>
      </c>
      <c r="J49" s="3">
        <f>F49/$F$57</f>
        <v>9.1818249497481203E-4</v>
      </c>
    </row>
    <row r="50" spans="1:10" customFormat="1" ht="13.2" x14ac:dyDescent="0.25">
      <c r="A50" s="19">
        <v>47</v>
      </c>
      <c r="B50" s="17" t="s">
        <v>55</v>
      </c>
      <c r="C50">
        <v>0</v>
      </c>
      <c r="D50">
        <v>0</v>
      </c>
      <c r="E50">
        <v>7</v>
      </c>
      <c r="F50">
        <v>66</v>
      </c>
      <c r="G50" s="3">
        <v>0</v>
      </c>
      <c r="H50" s="3">
        <f>(E50/F50)-1</f>
        <v>-0.89393939393939392</v>
      </c>
      <c r="I50" s="3">
        <f>E50/$E$57</f>
        <v>1.5037917033663452E-4</v>
      </c>
      <c r="J50" s="3">
        <f>F50/$F$57</f>
        <v>1.6378390450902053E-3</v>
      </c>
    </row>
    <row r="51" spans="1:10" customFormat="1" ht="13.2" x14ac:dyDescent="0.25">
      <c r="A51" s="19">
        <v>48</v>
      </c>
      <c r="B51" s="17" t="s">
        <v>56</v>
      </c>
      <c r="C51">
        <v>1</v>
      </c>
      <c r="D51">
        <v>1</v>
      </c>
      <c r="E51">
        <v>6</v>
      </c>
      <c r="F51">
        <v>349</v>
      </c>
      <c r="G51" s="3">
        <f>(C51/D51)-1</f>
        <v>0</v>
      </c>
      <c r="H51" s="3">
        <f>(E51/F51)-1</f>
        <v>-0.98280802292263614</v>
      </c>
      <c r="I51" s="3">
        <f>E51/$E$57</f>
        <v>1.288964317171153E-4</v>
      </c>
      <c r="J51" s="3">
        <f>F51/$F$57</f>
        <v>8.6606943444921466E-3</v>
      </c>
    </row>
    <row r="52" spans="1:10" customFormat="1" ht="13.2" x14ac:dyDescent="0.25">
      <c r="A52" s="19">
        <v>49</v>
      </c>
      <c r="B52" s="17" t="s">
        <v>57</v>
      </c>
      <c r="C52">
        <v>0</v>
      </c>
      <c r="D52">
        <v>0</v>
      </c>
      <c r="E52">
        <v>2</v>
      </c>
      <c r="F52">
        <v>45</v>
      </c>
      <c r="G52" s="3">
        <v>0</v>
      </c>
      <c r="H52" s="3">
        <f>(E52/F52)-1</f>
        <v>-0.9555555555555556</v>
      </c>
      <c r="I52" s="3">
        <f>E52/$E$57</f>
        <v>4.2965477239038435E-5</v>
      </c>
      <c r="J52" s="3">
        <f>F52/$F$57</f>
        <v>1.1167084398342308E-3</v>
      </c>
    </row>
    <row r="53" spans="1:10" customFormat="1" ht="13.2" x14ac:dyDescent="0.25">
      <c r="A53" s="19">
        <v>50</v>
      </c>
      <c r="B53" s="17" t="s">
        <v>58</v>
      </c>
      <c r="C53">
        <v>0</v>
      </c>
      <c r="D53">
        <v>1</v>
      </c>
      <c r="E53">
        <v>0</v>
      </c>
      <c r="F53">
        <v>63</v>
      </c>
      <c r="G53" s="3">
        <f>(C53/D53)-1</f>
        <v>-1</v>
      </c>
      <c r="H53" s="3">
        <f>(E53/F53)-1</f>
        <v>-1</v>
      </c>
      <c r="I53" s="3">
        <v>0</v>
      </c>
      <c r="J53" s="3">
        <f>F53/$F$57</f>
        <v>1.5633918157679232E-3</v>
      </c>
    </row>
    <row r="54" spans="1:10" customFormat="1" ht="13.2" x14ac:dyDescent="0.25">
      <c r="A54" s="19">
        <v>51</v>
      </c>
      <c r="B54" s="17" t="s">
        <v>59</v>
      </c>
      <c r="C54">
        <v>0</v>
      </c>
      <c r="D54">
        <v>0</v>
      </c>
      <c r="E54">
        <v>0</v>
      </c>
      <c r="F54">
        <v>5</v>
      </c>
      <c r="G54" s="3">
        <v>0</v>
      </c>
      <c r="H54" s="3">
        <f>(E54/F54)-1</f>
        <v>-1</v>
      </c>
      <c r="I54" s="3">
        <v>0</v>
      </c>
      <c r="J54" s="3">
        <f>F54/$F$57</f>
        <v>1.2407871553713677E-4</v>
      </c>
    </row>
    <row r="55" spans="1:10" customFormat="1" ht="13.2" x14ac:dyDescent="0.25">
      <c r="A55" s="19">
        <v>52</v>
      </c>
      <c r="B55" s="17" t="s">
        <v>60</v>
      </c>
      <c r="C55">
        <v>0</v>
      </c>
      <c r="D55">
        <v>0</v>
      </c>
      <c r="E55">
        <v>0</v>
      </c>
      <c r="F55">
        <v>3</v>
      </c>
      <c r="G55" s="3">
        <v>0</v>
      </c>
      <c r="H55" s="3">
        <f>(E55/F55)-1</f>
        <v>-1</v>
      </c>
      <c r="I55" s="3">
        <v>0</v>
      </c>
      <c r="J55" s="3">
        <f>F55/$F$57</f>
        <v>7.4447229322282057E-5</v>
      </c>
    </row>
    <row r="56" spans="1:10" customFormat="1" ht="13.2" x14ac:dyDescent="0.25">
      <c r="A56" s="19">
        <v>53</v>
      </c>
      <c r="B56" s="17" t="s">
        <v>61</v>
      </c>
      <c r="C56">
        <v>0</v>
      </c>
      <c r="D56">
        <v>0</v>
      </c>
      <c r="E56">
        <v>0</v>
      </c>
      <c r="F56">
        <v>75</v>
      </c>
      <c r="G56" s="3">
        <v>0</v>
      </c>
      <c r="H56" s="3">
        <f>(E56/F56)-1</f>
        <v>-1</v>
      </c>
      <c r="I56" s="3">
        <v>0</v>
      </c>
      <c r="J56" s="3">
        <f>F56/$F$57</f>
        <v>1.8611807330570513E-3</v>
      </c>
    </row>
    <row r="57" spans="1:10" s="6" customFormat="1" ht="13.2" x14ac:dyDescent="0.25">
      <c r="A57" s="20"/>
      <c r="B57" s="5" t="s">
        <v>62</v>
      </c>
      <c r="C57" s="6">
        <v>4427</v>
      </c>
      <c r="D57" s="6">
        <v>3764</v>
      </c>
      <c r="E57" s="6">
        <v>46549</v>
      </c>
      <c r="F57" s="6">
        <v>40297</v>
      </c>
      <c r="G57" s="7">
        <f t="shared" ref="G52:G57" si="0">(C57/D57)-1</f>
        <v>0.17614240170031881</v>
      </c>
      <c r="H57" s="7">
        <f t="shared" ref="H39:H57" si="1">(E57/F57)-1</f>
        <v>0.15514802590763588</v>
      </c>
      <c r="I57" s="7">
        <f t="shared" ref="I52:I57" si="2">E57/$E$57</f>
        <v>1</v>
      </c>
      <c r="J57" s="7">
        <f t="shared" ref="J39:J57" si="3">F57/$F$57</f>
        <v>1</v>
      </c>
    </row>
    <row r="58" spans="1:10" customFormat="1" ht="13.2" x14ac:dyDescent="0.25">
      <c r="A58" s="19"/>
      <c r="B58" s="4" t="s">
        <v>3</v>
      </c>
      <c r="G58" s="3"/>
      <c r="H58" s="3"/>
      <c r="I58" s="3"/>
      <c r="J58" s="3"/>
    </row>
  </sheetData>
  <sortState ref="B4:J56">
    <sortCondition descending="1" ref="E4:E56"/>
  </sortState>
  <mergeCells count="4">
    <mergeCell ref="C2:D2"/>
    <mergeCell ref="E2:F2"/>
    <mergeCell ref="I2:J2"/>
    <mergeCell ref="G2:H2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Totalt 0-3,5 ton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dcterms:created xsi:type="dcterms:W3CDTF">2005-03-09T11:14:40Z</dcterms:created>
  <dcterms:modified xsi:type="dcterms:W3CDTF">2016-12-08T14:35:40Z</dcterms:modified>
</cp:coreProperties>
</file>