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5\"/>
    </mc:Choice>
  </mc:AlternateContent>
  <bookViews>
    <workbookView xWindow="0" yWindow="0" windowWidth="19200" windowHeight="7236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27" i="1" l="1"/>
  <c r="H27" i="1"/>
  <c r="I27" i="1"/>
  <c r="J27" i="1"/>
  <c r="H45" i="1"/>
  <c r="I45" i="1"/>
  <c r="J45" i="1"/>
  <c r="G33" i="1"/>
  <c r="H33" i="1"/>
  <c r="I33" i="1"/>
  <c r="J33" i="1"/>
  <c r="G40" i="1"/>
  <c r="H40" i="1"/>
  <c r="I40" i="1"/>
  <c r="J40" i="1"/>
  <c r="G16" i="1"/>
  <c r="H16" i="1"/>
  <c r="I16" i="1"/>
  <c r="J16" i="1"/>
  <c r="G29" i="1"/>
  <c r="H29" i="1"/>
  <c r="I29" i="1"/>
  <c r="J29" i="1"/>
  <c r="G32" i="1"/>
  <c r="H32" i="1"/>
  <c r="I32" i="1"/>
  <c r="J32" i="1"/>
  <c r="G43" i="1"/>
  <c r="H43" i="1"/>
  <c r="I43" i="1"/>
  <c r="J43" i="1"/>
  <c r="G11" i="1"/>
  <c r="H11" i="1"/>
  <c r="I11" i="1"/>
  <c r="J11" i="1"/>
  <c r="G22" i="1"/>
  <c r="H22" i="1"/>
  <c r="I22" i="1"/>
  <c r="J22" i="1"/>
  <c r="G42" i="1"/>
  <c r="H42" i="1"/>
  <c r="I42" i="1"/>
  <c r="J42" i="1"/>
  <c r="G37" i="1"/>
  <c r="H37" i="1"/>
  <c r="I37" i="1"/>
  <c r="J37" i="1"/>
  <c r="G46" i="1"/>
  <c r="H46" i="1"/>
  <c r="I46" i="1"/>
  <c r="J46" i="1"/>
  <c r="G18" i="1"/>
  <c r="H18" i="1"/>
  <c r="I18" i="1"/>
  <c r="J18" i="1"/>
  <c r="G26" i="1"/>
  <c r="H26" i="1"/>
  <c r="I26" i="1"/>
  <c r="J26" i="1"/>
  <c r="H55" i="1"/>
  <c r="J55" i="1"/>
  <c r="G53" i="1"/>
  <c r="H53" i="1"/>
  <c r="I53" i="1"/>
  <c r="J53" i="1"/>
  <c r="G28" i="1"/>
  <c r="H28" i="1"/>
  <c r="I28" i="1"/>
  <c r="J28" i="1"/>
  <c r="H56" i="1"/>
  <c r="J56" i="1"/>
  <c r="G14" i="1"/>
  <c r="H14" i="1"/>
  <c r="I14" i="1"/>
  <c r="J14" i="1"/>
  <c r="G25" i="1"/>
  <c r="H25" i="1"/>
  <c r="I25" i="1"/>
  <c r="J25" i="1"/>
  <c r="G38" i="1"/>
  <c r="H38" i="1"/>
  <c r="I38" i="1"/>
  <c r="J38" i="1"/>
  <c r="G13" i="1"/>
  <c r="H13" i="1"/>
  <c r="I13" i="1"/>
  <c r="J13" i="1"/>
  <c r="G47" i="1"/>
  <c r="H47" i="1"/>
  <c r="I47" i="1"/>
  <c r="J47" i="1"/>
  <c r="G20" i="1"/>
  <c r="H20" i="1"/>
  <c r="I20" i="1"/>
  <c r="J20" i="1"/>
  <c r="G6" i="1"/>
  <c r="H6" i="1"/>
  <c r="I6" i="1"/>
  <c r="J6" i="1"/>
  <c r="G30" i="1"/>
  <c r="H30" i="1"/>
  <c r="I30" i="1"/>
  <c r="J30" i="1"/>
  <c r="G19" i="1"/>
  <c r="H19" i="1"/>
  <c r="I19" i="1"/>
  <c r="J19" i="1"/>
  <c r="G49" i="1"/>
  <c r="H49" i="1"/>
  <c r="I49" i="1"/>
  <c r="J49" i="1"/>
  <c r="G39" i="1"/>
  <c r="H39" i="1"/>
  <c r="I39" i="1"/>
  <c r="J39" i="1"/>
  <c r="G5" i="1"/>
  <c r="H5" i="1"/>
  <c r="I5" i="1"/>
  <c r="J5" i="1"/>
  <c r="G54" i="1"/>
  <c r="H54" i="1"/>
  <c r="I54" i="1"/>
  <c r="J54" i="1"/>
  <c r="G7" i="1"/>
  <c r="H7" i="1"/>
  <c r="I7" i="1"/>
  <c r="J7" i="1"/>
  <c r="G41" i="1"/>
  <c r="H41" i="1"/>
  <c r="I41" i="1"/>
  <c r="J41" i="1"/>
  <c r="G48" i="1"/>
  <c r="H48" i="1"/>
  <c r="I48" i="1"/>
  <c r="J48" i="1"/>
  <c r="G50" i="1"/>
  <c r="H50" i="1"/>
  <c r="I50" i="1"/>
  <c r="J50" i="1"/>
  <c r="G21" i="1"/>
  <c r="H21" i="1"/>
  <c r="I21" i="1"/>
  <c r="J21" i="1"/>
  <c r="G52" i="1"/>
  <c r="H52" i="1"/>
  <c r="I52" i="1"/>
  <c r="J52" i="1"/>
  <c r="G24" i="1"/>
  <c r="H24" i="1"/>
  <c r="I24" i="1"/>
  <c r="J24" i="1"/>
  <c r="G31" i="1"/>
  <c r="H31" i="1"/>
  <c r="I31" i="1"/>
  <c r="J31" i="1"/>
  <c r="G10" i="1"/>
  <c r="H10" i="1"/>
  <c r="I10" i="1"/>
  <c r="J10" i="1"/>
  <c r="G57" i="1"/>
  <c r="H57" i="1"/>
  <c r="J57" i="1"/>
  <c r="H58" i="1"/>
  <c r="J58" i="1"/>
  <c r="G34" i="1"/>
  <c r="H34" i="1"/>
  <c r="I34" i="1"/>
  <c r="J34" i="1"/>
  <c r="G35" i="1"/>
  <c r="H35" i="1"/>
  <c r="I35" i="1"/>
  <c r="J35" i="1"/>
  <c r="G8" i="1"/>
  <c r="H8" i="1"/>
  <c r="I8" i="1"/>
  <c r="J8" i="1"/>
  <c r="G36" i="1"/>
  <c r="H36" i="1"/>
  <c r="I36" i="1"/>
  <c r="J36" i="1"/>
  <c r="G9" i="1"/>
  <c r="H9" i="1"/>
  <c r="I9" i="1"/>
  <c r="J9" i="1"/>
  <c r="G4" i="1"/>
  <c r="H4" i="1"/>
  <c r="I4" i="1"/>
  <c r="J4" i="1"/>
  <c r="G44" i="1"/>
  <c r="H44" i="1"/>
  <c r="I44" i="1"/>
  <c r="J44" i="1"/>
  <c r="G23" i="1"/>
  <c r="H23" i="1"/>
  <c r="I23" i="1"/>
  <c r="J23" i="1"/>
  <c r="G12" i="1"/>
  <c r="H12" i="1"/>
  <c r="I12" i="1"/>
  <c r="J12" i="1"/>
  <c r="G17" i="1"/>
  <c r="H17" i="1"/>
  <c r="I17" i="1"/>
  <c r="J17" i="1"/>
  <c r="G15" i="1"/>
  <c r="H15" i="1"/>
  <c r="I15" i="1"/>
  <c r="J15" i="1"/>
  <c r="G51" i="1"/>
  <c r="H51" i="1"/>
  <c r="I51" i="1"/>
  <c r="J51" i="1"/>
  <c r="G59" i="1"/>
  <c r="H59" i="1"/>
  <c r="I59" i="1"/>
  <c r="J59" i="1"/>
</calcChain>
</file>

<file path=xl/sharedStrings.xml><?xml version="1.0" encoding="utf-8"?>
<sst xmlns="http://schemas.openxmlformats.org/spreadsheetml/2006/main" count="66" uniqueCount="65">
  <si>
    <t xml:space="preserve">                                         </t>
  </si>
  <si>
    <t>Förändring %</t>
  </si>
  <si>
    <t xml:space="preserve"> Modell                                  </t>
  </si>
  <si>
    <t>november</t>
  </si>
  <si>
    <t>januari-november</t>
  </si>
  <si>
    <t>Segmentsandel % jan-nov</t>
  </si>
  <si>
    <t xml:space="preserve">jan-nov   </t>
  </si>
  <si>
    <t>Topplista lätta lastbilar högst 3,5 ton november 2015</t>
  </si>
  <si>
    <t>Rank</t>
  </si>
  <si>
    <t>VW CADDY</t>
  </si>
  <si>
    <t>VW TRANSPORTER</t>
  </si>
  <si>
    <t>FORD TRANSIT CONNECT</t>
  </si>
  <si>
    <t>FORD TRANSIT CUSTOM</t>
  </si>
  <si>
    <t>CITROEN BERLINGO</t>
  </si>
  <si>
    <t>PEUGEOT PARTNER</t>
  </si>
  <si>
    <t>RENAULT TRAFIC</t>
  </si>
  <si>
    <t>MERCEDES SPRINTER</t>
  </si>
  <si>
    <t>RENAULT KANGOO</t>
  </si>
  <si>
    <t>VW AMOROK</t>
  </si>
  <si>
    <t>MERCEDES VITO</t>
  </si>
  <si>
    <t>VW CRAFTER</t>
  </si>
  <si>
    <t>FORD RANGER</t>
  </si>
  <si>
    <t>RENAULT MASTER</t>
  </si>
  <si>
    <t>TOYOTA HILUX</t>
  </si>
  <si>
    <t>NISSAN NAVARA</t>
  </si>
  <si>
    <t>FIAT DOBLO</t>
  </si>
  <si>
    <t>NISSAN NV200</t>
  </si>
  <si>
    <t>MITSUBISHI L200</t>
  </si>
  <si>
    <t>OPEL VIVARO</t>
  </si>
  <si>
    <t>FORD TRANSIT</t>
  </si>
  <si>
    <t>PEUGEOT EXPERT</t>
  </si>
  <si>
    <t>VW PICK UP</t>
  </si>
  <si>
    <t>CITROEN JUMPY</t>
  </si>
  <si>
    <t>DACIA DOKKER</t>
  </si>
  <si>
    <t>ISUZU D-MAX</t>
  </si>
  <si>
    <t>MERCEDES CITAN</t>
  </si>
  <si>
    <t>NISSAN NV400</t>
  </si>
  <si>
    <t>IVECO DAILY</t>
  </si>
  <si>
    <t>DODGE</t>
  </si>
  <si>
    <t>CITROEN JUMPER</t>
  </si>
  <si>
    <t>FIAT DUCATO</t>
  </si>
  <si>
    <t>OPEL COMBO</t>
  </si>
  <si>
    <t>PEUGEOT BOXER</t>
  </si>
  <si>
    <t>TOYOTA PROACE</t>
  </si>
  <si>
    <t>FIAT FIORINO</t>
  </si>
  <si>
    <t>FIAT SCUDO</t>
  </si>
  <si>
    <t>FORD TRANSIT COURIER</t>
  </si>
  <si>
    <t>OPEL MOVANO</t>
  </si>
  <si>
    <t>LAND ROVER</t>
  </si>
  <si>
    <t>NISSAN PRIMASTAR</t>
  </si>
  <si>
    <t>DACIA LOGAN</t>
  </si>
  <si>
    <t>SKODA PRAKTIK</t>
  </si>
  <si>
    <t>CHEVROLET PICKUP</t>
  </si>
  <si>
    <t>NISSAN CABSTAR</t>
  </si>
  <si>
    <t>PEUGEOT BIPPER</t>
  </si>
  <si>
    <t>HYUNDAI H-1</t>
  </si>
  <si>
    <t>Övriga fabrikat</t>
  </si>
  <si>
    <t>SSANGYONG ACTYON SPORTS</t>
  </si>
  <si>
    <t>CITROEN NEMO</t>
  </si>
  <si>
    <t>FIAT PANDA VAN</t>
  </si>
  <si>
    <t>CHEVROLET SILVERADO</t>
  </si>
  <si>
    <t>FIAT STRADA</t>
  </si>
  <si>
    <t>FORD FIESTA VAN</t>
  </si>
  <si>
    <t>TOYOTA HIACE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</si>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</sst>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"/>
  <sheetViews>
    <sheetView tabSelected="1" workbookViewId="0">
      <pane ySplit="3" topLeftCell="A4" activePane="bottomLeft" state="frozen"/>
      <selection pane="bottomLeft" activeCell="B60" sqref="B60"/>
    </sheetView>
  </sheetViews>
  <sheetFormatPr defaultColWidth="10" defaultRowHeight="14.4" x14ac:dyDescent="0.3"/>
  <cols>
    <col min="1" max="1" width="10" style="12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7" t="s">
        <v>7</v>
      </c>
      <c r="C1" s="8"/>
      <c r="D1" s="8"/>
      <c r="E1" s="8"/>
      <c r="F1" s="8"/>
      <c r="G1" s="9"/>
      <c r="H1" s="9"/>
      <c r="I1" s="9"/>
      <c r="J1" s="9"/>
    </row>
    <row r="2" spans="1:10" x14ac:dyDescent="0.3">
      <c r="B2" s="10" t="s">
        <v>0</v>
      </c>
      <c r="C2" s="16" t="s">
        <v>3</v>
      </c>
      <c r="D2" s="17"/>
      <c r="E2" s="16" t="s">
        <v>4</v>
      </c>
      <c r="F2" s="17"/>
      <c r="G2" s="18" t="s">
        <v>1</v>
      </c>
      <c r="H2" s="19"/>
      <c r="I2" s="18" t="s">
        <v>5</v>
      </c>
      <c r="J2" s="19"/>
    </row>
    <row r="3" spans="1:10" x14ac:dyDescent="0.3">
      <c r="A3" s="12" t="s">
        <v>8</v>
      </c>
      <c r="B3" s="10" t="s">
        <v>2</v>
      </c>
      <c r="C3" s="8">
        <v>2015</v>
      </c>
      <c r="D3" s="8">
        <v>2014</v>
      </c>
      <c r="E3" s="8">
        <v>2015</v>
      </c>
      <c r="F3" s="8">
        <v>2014</v>
      </c>
      <c r="G3" s="11" t="s">
        <v>3</v>
      </c>
      <c r="H3" s="11" t="s">
        <v>6</v>
      </c>
      <c r="I3" s="8">
        <v>2015</v>
      </c>
      <c r="J3" s="8">
        <v>2014</v>
      </c>
    </row>
    <row r="4" spans="1:10" customFormat="1" ht="13.2" x14ac:dyDescent="0.25">
      <c r="A4" s="13">
        <v>1</v>
      </c>
      <c r="B4" s="15" t="s">
        <v>9</v>
      </c>
      <c r="C4">
        <v>171</v>
      </c>
      <c r="D4">
        <v>525</v>
      </c>
      <c r="E4">
        <v>5189</v>
      </c>
      <c r="F4">
        <v>5590</v>
      </c>
      <c r="G4" s="3">
        <f t="shared" ref="G4:G44" si="0">(C4/D4)-1</f>
        <v>-0.67428571428571427</v>
      </c>
      <c r="H4" s="3">
        <f t="shared" ref="H4:H35" si="1">(E4/F4)-1</f>
        <v>-7.17352415026834E-2</v>
      </c>
      <c r="I4" s="3">
        <f t="shared" ref="I4:I35" si="2">E4/$E$59</f>
        <v>0.12876889098444053</v>
      </c>
      <c r="J4" s="3">
        <f t="shared" ref="J4:J35" si="3">F4/$F$59</f>
        <v>0.14866230519653209</v>
      </c>
    </row>
    <row r="5" spans="1:10" customFormat="1" ht="13.2" x14ac:dyDescent="0.25">
      <c r="A5" s="13">
        <v>2</v>
      </c>
      <c r="B5" s="15" t="s">
        <v>10</v>
      </c>
      <c r="C5">
        <v>340</v>
      </c>
      <c r="D5">
        <v>234</v>
      </c>
      <c r="E5">
        <v>3273</v>
      </c>
      <c r="F5">
        <v>2771</v>
      </c>
      <c r="G5" s="3">
        <f t="shared" si="0"/>
        <v>0.45299145299145294</v>
      </c>
      <c r="H5" s="3">
        <f t="shared" si="1"/>
        <v>0.18116203536629372</v>
      </c>
      <c r="I5" s="3">
        <f t="shared" si="2"/>
        <v>8.1221927190609722E-2</v>
      </c>
      <c r="J5" s="3">
        <f t="shared" si="3"/>
        <v>7.3692888676134244E-2</v>
      </c>
    </row>
    <row r="6" spans="1:10" customFormat="1" ht="13.2" x14ac:dyDescent="0.25">
      <c r="A6" s="13">
        <v>3</v>
      </c>
      <c r="B6" s="15" t="s">
        <v>11</v>
      </c>
      <c r="C6">
        <v>337</v>
      </c>
      <c r="D6">
        <v>155</v>
      </c>
      <c r="E6">
        <v>2432</v>
      </c>
      <c r="F6">
        <v>1827</v>
      </c>
      <c r="G6" s="3">
        <f t="shared" si="0"/>
        <v>1.1741935483870969</v>
      </c>
      <c r="H6" s="3">
        <f t="shared" si="1"/>
        <v>0.33114395183360701</v>
      </c>
      <c r="I6" s="3">
        <f t="shared" si="2"/>
        <v>6.035188723726332E-2</v>
      </c>
      <c r="J6" s="3">
        <f t="shared" si="3"/>
        <v>4.8587841072283387E-2</v>
      </c>
    </row>
    <row r="7" spans="1:10" customFormat="1" ht="13.2" x14ac:dyDescent="0.25">
      <c r="A7" s="13">
        <v>4</v>
      </c>
      <c r="B7" s="15" t="s">
        <v>12</v>
      </c>
      <c r="C7">
        <v>152</v>
      </c>
      <c r="D7">
        <v>157</v>
      </c>
      <c r="E7">
        <v>1880</v>
      </c>
      <c r="F7">
        <v>1580</v>
      </c>
      <c r="G7" s="3">
        <f t="shared" si="0"/>
        <v>-3.1847133757961776E-2</v>
      </c>
      <c r="H7" s="3">
        <f t="shared" si="1"/>
        <v>0.18987341772151889</v>
      </c>
      <c r="I7" s="3">
        <f t="shared" si="2"/>
        <v>4.6653597041963424E-2</v>
      </c>
      <c r="J7" s="3">
        <f t="shared" si="3"/>
        <v>4.2019041540343596E-2</v>
      </c>
    </row>
    <row r="8" spans="1:10" customFormat="1" ht="13.2" x14ac:dyDescent="0.25">
      <c r="A8" s="13">
        <v>5</v>
      </c>
      <c r="B8" s="15" t="s">
        <v>13</v>
      </c>
      <c r="C8">
        <v>183</v>
      </c>
      <c r="D8">
        <v>161</v>
      </c>
      <c r="E8">
        <v>1793</v>
      </c>
      <c r="F8">
        <v>1702</v>
      </c>
      <c r="G8" s="3">
        <f t="shared" si="0"/>
        <v>0.13664596273291929</v>
      </c>
      <c r="H8" s="3">
        <f t="shared" si="1"/>
        <v>5.34665099882492E-2</v>
      </c>
      <c r="I8" s="3">
        <f t="shared" si="2"/>
        <v>4.4494627391617241E-2</v>
      </c>
      <c r="J8" s="3">
        <f t="shared" si="3"/>
        <v>4.5263549811180255E-2</v>
      </c>
    </row>
    <row r="9" spans="1:10" customFormat="1" ht="13.2" x14ac:dyDescent="0.25">
      <c r="A9" s="13">
        <v>6</v>
      </c>
      <c r="B9" s="15" t="s">
        <v>14</v>
      </c>
      <c r="C9">
        <v>185</v>
      </c>
      <c r="D9">
        <v>178</v>
      </c>
      <c r="E9">
        <v>1776</v>
      </c>
      <c r="F9">
        <v>1302</v>
      </c>
      <c r="G9" s="3">
        <f t="shared" si="0"/>
        <v>3.9325842696629199E-2</v>
      </c>
      <c r="H9" s="3">
        <f t="shared" si="1"/>
        <v>0.3640552995391706</v>
      </c>
      <c r="I9" s="3">
        <f t="shared" si="2"/>
        <v>4.4072759758790978E-2</v>
      </c>
      <c r="J9" s="3">
        <f t="shared" si="3"/>
        <v>3.4625817775650235E-2</v>
      </c>
    </row>
    <row r="10" spans="1:10" customFormat="1" ht="13.2" x14ac:dyDescent="0.25">
      <c r="A10" s="13">
        <v>7</v>
      </c>
      <c r="B10" s="15" t="s">
        <v>15</v>
      </c>
      <c r="C10">
        <v>87</v>
      </c>
      <c r="D10">
        <v>118</v>
      </c>
      <c r="E10">
        <v>1672</v>
      </c>
      <c r="F10">
        <v>1404</v>
      </c>
      <c r="G10" s="3">
        <f t="shared" si="0"/>
        <v>-0.26271186440677963</v>
      </c>
      <c r="H10" s="3">
        <f t="shared" si="1"/>
        <v>0.19088319088319095</v>
      </c>
      <c r="I10" s="3">
        <f t="shared" si="2"/>
        <v>4.1491922475618531E-2</v>
      </c>
      <c r="J10" s="3">
        <f t="shared" si="3"/>
        <v>3.7338439444710388E-2</v>
      </c>
    </row>
    <row r="11" spans="1:10" customFormat="1" ht="13.2" x14ac:dyDescent="0.25">
      <c r="A11" s="13">
        <v>8</v>
      </c>
      <c r="B11" s="15" t="s">
        <v>16</v>
      </c>
      <c r="C11">
        <v>163</v>
      </c>
      <c r="D11">
        <v>132</v>
      </c>
      <c r="E11">
        <v>1649</v>
      </c>
      <c r="F11">
        <v>1482</v>
      </c>
      <c r="G11" s="3">
        <f t="shared" si="0"/>
        <v>0.23484848484848486</v>
      </c>
      <c r="H11" s="3">
        <f t="shared" si="1"/>
        <v>0.11268556005398112</v>
      </c>
      <c r="I11" s="3">
        <f t="shared" si="2"/>
        <v>4.0921160384147705E-2</v>
      </c>
      <c r="J11" s="3">
        <f t="shared" si="3"/>
        <v>3.9412797191638746E-2</v>
      </c>
    </row>
    <row r="12" spans="1:10" customFormat="1" ht="13.2" x14ac:dyDescent="0.25">
      <c r="A12" s="13">
        <v>9</v>
      </c>
      <c r="B12" s="15" t="s">
        <v>17</v>
      </c>
      <c r="C12">
        <v>173</v>
      </c>
      <c r="D12">
        <v>151</v>
      </c>
      <c r="E12">
        <v>1634</v>
      </c>
      <c r="F12">
        <v>1919</v>
      </c>
      <c r="G12" s="3">
        <f t="shared" si="0"/>
        <v>0.14569536423841067</v>
      </c>
      <c r="H12" s="3">
        <f t="shared" si="1"/>
        <v>-0.14851485148514854</v>
      </c>
      <c r="I12" s="3">
        <f t="shared" si="2"/>
        <v>4.0548924237536296E-2</v>
      </c>
      <c r="J12" s="3">
        <f t="shared" si="3"/>
        <v>5.1034519440455298E-2</v>
      </c>
    </row>
    <row r="13" spans="1:10" customFormat="1" ht="13.2" x14ac:dyDescent="0.25">
      <c r="A13" s="13">
        <v>10</v>
      </c>
      <c r="B13" s="15" t="s">
        <v>18</v>
      </c>
      <c r="C13">
        <v>146</v>
      </c>
      <c r="D13">
        <v>135</v>
      </c>
      <c r="E13">
        <v>1624</v>
      </c>
      <c r="F13">
        <v>1599</v>
      </c>
      <c r="G13" s="3">
        <f t="shared" si="0"/>
        <v>8.1481481481481488E-2</v>
      </c>
      <c r="H13" s="3">
        <f t="shared" si="1"/>
        <v>1.5634771732332631E-2</v>
      </c>
      <c r="I13" s="3">
        <f t="shared" si="2"/>
        <v>4.0300766806462017E-2</v>
      </c>
      <c r="J13" s="3">
        <f t="shared" si="3"/>
        <v>4.2524333812031273E-2</v>
      </c>
    </row>
    <row r="14" spans="1:10" customFormat="1" ht="13.2" x14ac:dyDescent="0.25">
      <c r="A14" s="13">
        <v>11</v>
      </c>
      <c r="B14" s="15" t="s">
        <v>19</v>
      </c>
      <c r="C14">
        <v>131</v>
      </c>
      <c r="D14">
        <v>146</v>
      </c>
      <c r="E14">
        <v>1268</v>
      </c>
      <c r="F14">
        <v>1027</v>
      </c>
      <c r="G14" s="3">
        <f t="shared" si="0"/>
        <v>-0.10273972602739723</v>
      </c>
      <c r="H14" s="3">
        <f t="shared" si="1"/>
        <v>0.2346640701071081</v>
      </c>
      <c r="I14" s="3">
        <f t="shared" si="2"/>
        <v>3.146636226021788E-2</v>
      </c>
      <c r="J14" s="3">
        <f t="shared" si="3"/>
        <v>2.731237700122334E-2</v>
      </c>
    </row>
    <row r="15" spans="1:10" customFormat="1" ht="13.2" x14ac:dyDescent="0.25">
      <c r="A15" s="13">
        <v>12</v>
      </c>
      <c r="B15" s="15" t="s">
        <v>20</v>
      </c>
      <c r="C15">
        <v>153</v>
      </c>
      <c r="D15">
        <v>85</v>
      </c>
      <c r="E15">
        <v>1077</v>
      </c>
      <c r="F15">
        <v>981</v>
      </c>
      <c r="G15" s="3">
        <f t="shared" si="0"/>
        <v>0.8</v>
      </c>
      <c r="H15" s="3">
        <f t="shared" si="1"/>
        <v>9.7859327217125314E-2</v>
      </c>
      <c r="I15" s="3">
        <f t="shared" si="2"/>
        <v>2.6726555326699257E-2</v>
      </c>
      <c r="J15" s="3">
        <f t="shared" si="3"/>
        <v>2.6089037817137388E-2</v>
      </c>
    </row>
    <row r="16" spans="1:10" customFormat="1" ht="13.2" x14ac:dyDescent="0.25">
      <c r="A16" s="13">
        <v>13</v>
      </c>
      <c r="B16" s="15" t="s">
        <v>21</v>
      </c>
      <c r="C16">
        <v>109</v>
      </c>
      <c r="D16">
        <v>96</v>
      </c>
      <c r="E16">
        <v>1069</v>
      </c>
      <c r="F16">
        <v>776</v>
      </c>
      <c r="G16" s="3">
        <f t="shared" si="0"/>
        <v>0.13541666666666674</v>
      </c>
      <c r="H16" s="3">
        <f t="shared" si="1"/>
        <v>0.37757731958762886</v>
      </c>
      <c r="I16" s="3">
        <f t="shared" si="2"/>
        <v>2.6528029381839839E-2</v>
      </c>
      <c r="J16" s="3">
        <f t="shared" si="3"/>
        <v>2.063720014892825E-2</v>
      </c>
    </row>
    <row r="17" spans="1:10" customFormat="1" ht="13.2" x14ac:dyDescent="0.25">
      <c r="A17" s="13">
        <v>14</v>
      </c>
      <c r="B17" s="15" t="s">
        <v>22</v>
      </c>
      <c r="C17">
        <v>122</v>
      </c>
      <c r="D17">
        <v>90</v>
      </c>
      <c r="E17">
        <v>1052</v>
      </c>
      <c r="F17">
        <v>904</v>
      </c>
      <c r="G17" s="3">
        <f t="shared" si="0"/>
        <v>0.35555555555555562</v>
      </c>
      <c r="H17" s="3">
        <f t="shared" si="1"/>
        <v>0.16371681415929196</v>
      </c>
      <c r="I17" s="3">
        <f t="shared" si="2"/>
        <v>2.6106161749013573E-2</v>
      </c>
      <c r="J17" s="3">
        <f t="shared" si="3"/>
        <v>2.4041274400297855E-2</v>
      </c>
    </row>
    <row r="18" spans="1:10" customFormat="1" ht="13.2" x14ac:dyDescent="0.25">
      <c r="A18" s="13">
        <v>15</v>
      </c>
      <c r="B18" s="15" t="s">
        <v>23</v>
      </c>
      <c r="C18">
        <v>115</v>
      </c>
      <c r="D18">
        <v>95</v>
      </c>
      <c r="E18">
        <v>999</v>
      </c>
      <c r="F18">
        <v>987</v>
      </c>
      <c r="G18" s="3">
        <f t="shared" si="0"/>
        <v>0.21052631578947367</v>
      </c>
      <c r="H18" s="3">
        <f t="shared" si="1"/>
        <v>1.2158054711246091E-2</v>
      </c>
      <c r="I18" s="3">
        <f t="shared" si="2"/>
        <v>2.4790927364319926E-2</v>
      </c>
      <c r="J18" s="3">
        <f t="shared" si="3"/>
        <v>2.6248603797670338E-2</v>
      </c>
    </row>
    <row r="19" spans="1:10" customFormat="1" ht="13.2" x14ac:dyDescent="0.25">
      <c r="A19" s="13">
        <v>16</v>
      </c>
      <c r="B19" s="15" t="s">
        <v>24</v>
      </c>
      <c r="C19">
        <v>115</v>
      </c>
      <c r="D19">
        <v>70</v>
      </c>
      <c r="E19">
        <v>992</v>
      </c>
      <c r="F19">
        <v>1092</v>
      </c>
      <c r="G19" s="3">
        <f t="shared" si="0"/>
        <v>0.64285714285714279</v>
      </c>
      <c r="H19" s="3">
        <f t="shared" si="1"/>
        <v>-9.1575091575091583E-2</v>
      </c>
      <c r="I19" s="3">
        <f t="shared" si="2"/>
        <v>2.4617217162567932E-2</v>
      </c>
      <c r="J19" s="3">
        <f t="shared" si="3"/>
        <v>2.9041008456996968E-2</v>
      </c>
    </row>
    <row r="20" spans="1:10" customFormat="1" ht="13.2" x14ac:dyDescent="0.25">
      <c r="A20" s="13">
        <v>17</v>
      </c>
      <c r="B20" s="15" t="s">
        <v>25</v>
      </c>
      <c r="C20">
        <v>214</v>
      </c>
      <c r="D20">
        <v>38</v>
      </c>
      <c r="E20">
        <v>903</v>
      </c>
      <c r="F20">
        <v>581</v>
      </c>
      <c r="G20" s="3">
        <f t="shared" si="0"/>
        <v>4.6315789473684212</v>
      </c>
      <c r="H20" s="3">
        <f t="shared" si="1"/>
        <v>0.55421686746987953</v>
      </c>
      <c r="I20" s="3">
        <f t="shared" si="2"/>
        <v>2.2408616026006897E-2</v>
      </c>
      <c r="J20" s="3">
        <f t="shared" si="3"/>
        <v>1.5451305781607361E-2</v>
      </c>
    </row>
    <row r="21" spans="1:10" customFormat="1" ht="13.2" x14ac:dyDescent="0.25">
      <c r="A21" s="13">
        <v>18</v>
      </c>
      <c r="B21" s="15" t="s">
        <v>26</v>
      </c>
      <c r="C21">
        <v>65</v>
      </c>
      <c r="D21">
        <v>61</v>
      </c>
      <c r="E21">
        <v>886</v>
      </c>
      <c r="F21">
        <v>736</v>
      </c>
      <c r="G21" s="3">
        <f t="shared" si="0"/>
        <v>6.5573770491803351E-2</v>
      </c>
      <c r="H21" s="3">
        <f t="shared" si="1"/>
        <v>0.20380434782608692</v>
      </c>
      <c r="I21" s="3">
        <f t="shared" si="2"/>
        <v>2.1986748393180634E-2</v>
      </c>
      <c r="J21" s="3">
        <f t="shared" si="3"/>
        <v>1.9573426945375245E-2</v>
      </c>
    </row>
    <row r="22" spans="1:10" customFormat="1" ht="13.2" x14ac:dyDescent="0.25">
      <c r="A22" s="13">
        <v>19</v>
      </c>
      <c r="B22" s="15" t="s">
        <v>27</v>
      </c>
      <c r="C22">
        <v>92</v>
      </c>
      <c r="D22">
        <v>55</v>
      </c>
      <c r="E22">
        <v>801</v>
      </c>
      <c r="F22">
        <v>583</v>
      </c>
      <c r="G22" s="3">
        <f t="shared" si="0"/>
        <v>0.67272727272727262</v>
      </c>
      <c r="H22" s="3">
        <f t="shared" si="1"/>
        <v>0.37392795883361929</v>
      </c>
      <c r="I22" s="3">
        <f t="shared" si="2"/>
        <v>1.9877410229049309E-2</v>
      </c>
      <c r="J22" s="3">
        <f t="shared" si="3"/>
        <v>1.5504494441785012E-2</v>
      </c>
    </row>
    <row r="23" spans="1:10" customFormat="1" ht="13.2" x14ac:dyDescent="0.25">
      <c r="A23" s="13">
        <v>20</v>
      </c>
      <c r="B23" s="15" t="s">
        <v>28</v>
      </c>
      <c r="C23">
        <v>68</v>
      </c>
      <c r="D23">
        <v>51</v>
      </c>
      <c r="E23">
        <v>683</v>
      </c>
      <c r="F23">
        <v>604</v>
      </c>
      <c r="G23" s="3">
        <f t="shared" si="0"/>
        <v>0.33333333333333326</v>
      </c>
      <c r="H23" s="3">
        <f t="shared" si="1"/>
        <v>0.13079470198675502</v>
      </c>
      <c r="I23" s="3">
        <f t="shared" si="2"/>
        <v>1.6949152542372881E-2</v>
      </c>
      <c r="J23" s="3">
        <f t="shared" si="3"/>
        <v>1.6062975373650337E-2</v>
      </c>
    </row>
    <row r="24" spans="1:10" customFormat="1" ht="13.2" x14ac:dyDescent="0.25">
      <c r="A24" s="13">
        <v>21</v>
      </c>
      <c r="B24" s="15" t="s">
        <v>29</v>
      </c>
      <c r="C24">
        <v>47</v>
      </c>
      <c r="D24">
        <v>38</v>
      </c>
      <c r="E24">
        <v>663</v>
      </c>
      <c r="F24">
        <v>410</v>
      </c>
      <c r="G24" s="3">
        <f t="shared" si="0"/>
        <v>0.23684210526315796</v>
      </c>
      <c r="H24" s="3">
        <f t="shared" si="1"/>
        <v>0.61707317073170742</v>
      </c>
      <c r="I24" s="3">
        <f t="shared" si="2"/>
        <v>1.6452837680224333E-2</v>
      </c>
      <c r="J24" s="3">
        <f t="shared" si="3"/>
        <v>1.0903675336418275E-2</v>
      </c>
    </row>
    <row r="25" spans="1:10" customFormat="1" ht="13.2" x14ac:dyDescent="0.25">
      <c r="A25" s="13">
        <v>22</v>
      </c>
      <c r="B25" s="15" t="s">
        <v>30</v>
      </c>
      <c r="C25">
        <v>74</v>
      </c>
      <c r="D25">
        <v>61</v>
      </c>
      <c r="E25">
        <v>614</v>
      </c>
      <c r="F25">
        <v>496</v>
      </c>
      <c r="G25" s="3">
        <f t="shared" si="0"/>
        <v>0.21311475409836067</v>
      </c>
      <c r="H25" s="3">
        <f t="shared" si="1"/>
        <v>0.23790322580645151</v>
      </c>
      <c r="I25" s="3">
        <f t="shared" si="2"/>
        <v>1.5236866267960393E-2</v>
      </c>
      <c r="J25" s="3">
        <f t="shared" si="3"/>
        <v>1.3190787724057232E-2</v>
      </c>
    </row>
    <row r="26" spans="1:10" customFormat="1" ht="13.2" x14ac:dyDescent="0.25">
      <c r="A26" s="13">
        <v>23</v>
      </c>
      <c r="B26" s="15" t="s">
        <v>31</v>
      </c>
      <c r="C26">
        <v>52</v>
      </c>
      <c r="D26">
        <v>58</v>
      </c>
      <c r="E26">
        <v>577</v>
      </c>
      <c r="F26">
        <v>735</v>
      </c>
      <c r="G26" s="3">
        <f t="shared" si="0"/>
        <v>-0.10344827586206895</v>
      </c>
      <c r="H26" s="3">
        <f t="shared" si="1"/>
        <v>-0.21496598639455777</v>
      </c>
      <c r="I26" s="3">
        <f t="shared" si="2"/>
        <v>1.4318683772985582E-2</v>
      </c>
      <c r="J26" s="3">
        <f t="shared" si="3"/>
        <v>1.9546832615286423E-2</v>
      </c>
    </row>
    <row r="27" spans="1:10" customFormat="1" ht="13.2" x14ac:dyDescent="0.25">
      <c r="A27" s="13">
        <v>24</v>
      </c>
      <c r="B27" s="15" t="s">
        <v>32</v>
      </c>
      <c r="C27">
        <v>42</v>
      </c>
      <c r="D27">
        <v>34</v>
      </c>
      <c r="E27">
        <v>526</v>
      </c>
      <c r="F27">
        <v>418</v>
      </c>
      <c r="G27" s="3">
        <f t="shared" si="0"/>
        <v>0.23529411764705888</v>
      </c>
      <c r="H27" s="3">
        <f t="shared" si="1"/>
        <v>0.25837320574162681</v>
      </c>
      <c r="I27" s="3">
        <f t="shared" si="2"/>
        <v>1.3053080874506786E-2</v>
      </c>
      <c r="J27" s="3">
        <f t="shared" si="3"/>
        <v>1.1116429977128877E-2</v>
      </c>
    </row>
    <row r="28" spans="1:10" customFormat="1" ht="13.2" x14ac:dyDescent="0.25">
      <c r="A28" s="13">
        <v>25</v>
      </c>
      <c r="B28" s="15" t="s">
        <v>33</v>
      </c>
      <c r="C28">
        <v>20</v>
      </c>
      <c r="D28">
        <v>23</v>
      </c>
      <c r="E28">
        <v>480</v>
      </c>
      <c r="F28">
        <v>468</v>
      </c>
      <c r="G28" s="3">
        <f t="shared" si="0"/>
        <v>-0.13043478260869568</v>
      </c>
      <c r="H28" s="3">
        <f t="shared" si="1"/>
        <v>2.564102564102555E-2</v>
      </c>
      <c r="I28" s="3">
        <f t="shared" si="2"/>
        <v>1.1911556691565128E-2</v>
      </c>
      <c r="J28" s="3">
        <f t="shared" si="3"/>
        <v>1.2446146481570129E-2</v>
      </c>
    </row>
    <row r="29" spans="1:10" customFormat="1" ht="13.2" x14ac:dyDescent="0.25">
      <c r="A29" s="13">
        <v>26</v>
      </c>
      <c r="B29" s="15" t="s">
        <v>34</v>
      </c>
      <c r="C29">
        <v>35</v>
      </c>
      <c r="D29">
        <v>39</v>
      </c>
      <c r="E29">
        <v>431</v>
      </c>
      <c r="F29">
        <v>377</v>
      </c>
      <c r="G29" s="3">
        <f t="shared" si="0"/>
        <v>-0.10256410256410253</v>
      </c>
      <c r="H29" s="3">
        <f t="shared" si="1"/>
        <v>0.14323607427055696</v>
      </c>
      <c r="I29" s="3">
        <f t="shared" si="2"/>
        <v>1.0695585279301189E-2</v>
      </c>
      <c r="J29" s="3">
        <f t="shared" si="3"/>
        <v>1.0026062443487048E-2</v>
      </c>
    </row>
    <row r="30" spans="1:10" customFormat="1" ht="13.2" x14ac:dyDescent="0.25">
      <c r="A30" s="13">
        <v>27</v>
      </c>
      <c r="B30" s="15" t="s">
        <v>35</v>
      </c>
      <c r="C30">
        <v>47</v>
      </c>
      <c r="D30">
        <v>53</v>
      </c>
      <c r="E30">
        <v>429</v>
      </c>
      <c r="F30">
        <v>391</v>
      </c>
      <c r="G30" s="3">
        <f t="shared" si="0"/>
        <v>-0.1132075471698113</v>
      </c>
      <c r="H30" s="3">
        <f t="shared" si="1"/>
        <v>9.7186700767263323E-2</v>
      </c>
      <c r="I30" s="3">
        <f t="shared" si="2"/>
        <v>1.0645953793086334E-2</v>
      </c>
      <c r="J30" s="3">
        <f t="shared" si="3"/>
        <v>1.03983830647306E-2</v>
      </c>
    </row>
    <row r="31" spans="1:10" customFormat="1" ht="13.2" x14ac:dyDescent="0.25">
      <c r="A31" s="13">
        <v>28</v>
      </c>
      <c r="B31" s="15" t="s">
        <v>36</v>
      </c>
      <c r="C31">
        <v>36</v>
      </c>
      <c r="D31">
        <v>38</v>
      </c>
      <c r="E31">
        <v>368</v>
      </c>
      <c r="F31">
        <v>196</v>
      </c>
      <c r="G31" s="3">
        <f t="shared" si="0"/>
        <v>-5.2631578947368474E-2</v>
      </c>
      <c r="H31" s="3">
        <f t="shared" si="1"/>
        <v>0.87755102040816335</v>
      </c>
      <c r="I31" s="3">
        <f t="shared" si="2"/>
        <v>9.1321934635332658E-3</v>
      </c>
      <c r="J31" s="3">
        <f t="shared" si="3"/>
        <v>5.2124886974097119E-3</v>
      </c>
    </row>
    <row r="32" spans="1:10" customFormat="1" ht="13.2" x14ac:dyDescent="0.25">
      <c r="A32" s="13">
        <v>29</v>
      </c>
      <c r="B32" s="15" t="s">
        <v>37</v>
      </c>
      <c r="C32">
        <v>32</v>
      </c>
      <c r="D32">
        <v>47</v>
      </c>
      <c r="E32">
        <v>359</v>
      </c>
      <c r="F32">
        <v>266</v>
      </c>
      <c r="G32" s="3">
        <f t="shared" si="0"/>
        <v>-0.31914893617021278</v>
      </c>
      <c r="H32" s="3">
        <f t="shared" si="1"/>
        <v>0.34962406015037595</v>
      </c>
      <c r="I32" s="3">
        <f t="shared" si="2"/>
        <v>8.908851775566419E-3</v>
      </c>
      <c r="J32" s="3">
        <f t="shared" si="3"/>
        <v>7.0740918036274669E-3</v>
      </c>
    </row>
    <row r="33" spans="1:10" customFormat="1" ht="13.2" x14ac:dyDescent="0.25">
      <c r="A33" s="13">
        <v>30</v>
      </c>
      <c r="B33" s="15" t="s">
        <v>38</v>
      </c>
      <c r="C33">
        <v>1</v>
      </c>
      <c r="D33">
        <v>43</v>
      </c>
      <c r="E33">
        <v>349</v>
      </c>
      <c r="F33">
        <v>453</v>
      </c>
      <c r="G33" s="3">
        <f t="shared" si="0"/>
        <v>-0.97674418604651159</v>
      </c>
      <c r="H33" s="3">
        <f t="shared" si="1"/>
        <v>-0.22958057395143483</v>
      </c>
      <c r="I33" s="3">
        <f t="shared" si="2"/>
        <v>8.6606943444921466E-3</v>
      </c>
      <c r="J33" s="3">
        <f t="shared" si="3"/>
        <v>1.2047231530237753E-2</v>
      </c>
    </row>
    <row r="34" spans="1:10" customFormat="1" ht="13.2" x14ac:dyDescent="0.25">
      <c r="A34" s="13">
        <v>31</v>
      </c>
      <c r="B34" s="15" t="s">
        <v>39</v>
      </c>
      <c r="C34">
        <v>35</v>
      </c>
      <c r="D34">
        <v>27</v>
      </c>
      <c r="E34">
        <v>328</v>
      </c>
      <c r="F34">
        <v>354</v>
      </c>
      <c r="G34" s="3">
        <f t="shared" si="0"/>
        <v>0.29629629629629628</v>
      </c>
      <c r="H34" s="3">
        <f t="shared" si="1"/>
        <v>-7.3446327683615809E-2</v>
      </c>
      <c r="I34" s="3">
        <f t="shared" si="2"/>
        <v>8.1395637392361712E-3</v>
      </c>
      <c r="J34" s="3">
        <f t="shared" si="3"/>
        <v>9.4143928514440721E-3</v>
      </c>
    </row>
    <row r="35" spans="1:10" customFormat="1" ht="13.2" x14ac:dyDescent="0.25">
      <c r="A35" s="13">
        <v>32</v>
      </c>
      <c r="B35" s="15" t="s">
        <v>40</v>
      </c>
      <c r="C35">
        <v>28</v>
      </c>
      <c r="D35">
        <v>16</v>
      </c>
      <c r="E35">
        <v>321</v>
      </c>
      <c r="F35">
        <v>292</v>
      </c>
      <c r="G35" s="3">
        <f t="shared" si="0"/>
        <v>0.75</v>
      </c>
      <c r="H35" s="3">
        <f t="shared" si="1"/>
        <v>9.9315068493150749E-2</v>
      </c>
      <c r="I35" s="3">
        <f t="shared" si="2"/>
        <v>7.9658535374841806E-3</v>
      </c>
      <c r="J35" s="3">
        <f t="shared" si="3"/>
        <v>7.7655443859369179E-3</v>
      </c>
    </row>
    <row r="36" spans="1:10" customFormat="1" ht="13.2" x14ac:dyDescent="0.25">
      <c r="A36" s="13">
        <v>33</v>
      </c>
      <c r="B36" s="15" t="s">
        <v>41</v>
      </c>
      <c r="C36">
        <v>46</v>
      </c>
      <c r="D36">
        <v>37</v>
      </c>
      <c r="E36">
        <v>321</v>
      </c>
      <c r="F36">
        <v>404</v>
      </c>
      <c r="G36" s="3">
        <f t="shared" si="0"/>
        <v>0.2432432432432432</v>
      </c>
      <c r="H36" s="3">
        <f t="shared" ref="H36:H58" si="4">(E36/F36)-1</f>
        <v>-0.20544554455445541</v>
      </c>
      <c r="I36" s="3">
        <f t="shared" ref="I36:I54" si="5">E36/$E$59</f>
        <v>7.9658535374841806E-3</v>
      </c>
      <c r="J36" s="3">
        <f t="shared" ref="J36:J58" si="6">F36/$F$59</f>
        <v>1.0744109355885325E-2</v>
      </c>
    </row>
    <row r="37" spans="1:10" customFormat="1" ht="13.2" x14ac:dyDescent="0.25">
      <c r="A37" s="13">
        <v>34</v>
      </c>
      <c r="B37" s="15" t="s">
        <v>42</v>
      </c>
      <c r="C37">
        <v>22</v>
      </c>
      <c r="D37">
        <v>22</v>
      </c>
      <c r="E37">
        <v>305</v>
      </c>
      <c r="F37">
        <v>313</v>
      </c>
      <c r="G37" s="3">
        <f t="shared" si="0"/>
        <v>0</v>
      </c>
      <c r="H37" s="3">
        <f t="shared" si="4"/>
        <v>-2.5559105431309903E-2</v>
      </c>
      <c r="I37" s="3">
        <f t="shared" si="5"/>
        <v>7.5688016477653422E-3</v>
      </c>
      <c r="J37" s="3">
        <f t="shared" si="6"/>
        <v>8.3240253178022451E-3</v>
      </c>
    </row>
    <row r="38" spans="1:10" customFormat="1" ht="13.2" x14ac:dyDescent="0.25">
      <c r="A38" s="13">
        <v>35</v>
      </c>
      <c r="B38" s="15" t="s">
        <v>43</v>
      </c>
      <c r="C38">
        <v>56</v>
      </c>
      <c r="D38">
        <v>25</v>
      </c>
      <c r="E38">
        <v>304</v>
      </c>
      <c r="F38">
        <v>381</v>
      </c>
      <c r="G38" s="3">
        <f t="shared" si="0"/>
        <v>1.2400000000000002</v>
      </c>
      <c r="H38" s="3">
        <f t="shared" si="4"/>
        <v>-0.20209973753280841</v>
      </c>
      <c r="I38" s="3">
        <f t="shared" si="5"/>
        <v>7.543985904657915E-3</v>
      </c>
      <c r="J38" s="3">
        <f t="shared" si="6"/>
        <v>1.0132439763842349E-2</v>
      </c>
    </row>
    <row r="39" spans="1:10" customFormat="1" ht="13.2" x14ac:dyDescent="0.25">
      <c r="A39" s="13">
        <v>36</v>
      </c>
      <c r="B39" s="15" t="s">
        <v>44</v>
      </c>
      <c r="C39">
        <v>0</v>
      </c>
      <c r="D39">
        <v>70</v>
      </c>
      <c r="E39">
        <v>252</v>
      </c>
      <c r="F39">
        <v>437</v>
      </c>
      <c r="G39" s="3">
        <f t="shared" si="0"/>
        <v>-1</v>
      </c>
      <c r="H39" s="3">
        <f t="shared" si="4"/>
        <v>-0.42334096109839814</v>
      </c>
      <c r="I39" s="3">
        <f t="shared" si="5"/>
        <v>6.2535672630716927E-3</v>
      </c>
      <c r="J39" s="3">
        <f t="shared" si="6"/>
        <v>1.1621722248816552E-2</v>
      </c>
    </row>
    <row r="40" spans="1:10" customFormat="1" ht="13.2" x14ac:dyDescent="0.25">
      <c r="A40" s="13">
        <v>37</v>
      </c>
      <c r="B40" s="15" t="s">
        <v>45</v>
      </c>
      <c r="C40">
        <v>21</v>
      </c>
      <c r="D40">
        <v>12</v>
      </c>
      <c r="E40">
        <v>229</v>
      </c>
      <c r="F40">
        <v>252</v>
      </c>
      <c r="G40" s="3">
        <f t="shared" si="0"/>
        <v>0.75</v>
      </c>
      <c r="H40" s="3">
        <f t="shared" si="4"/>
        <v>-9.1269841269841279E-2</v>
      </c>
      <c r="I40" s="3">
        <f t="shared" si="5"/>
        <v>5.6828051716008637E-3</v>
      </c>
      <c r="J40" s="3">
        <f t="shared" si="6"/>
        <v>6.7017711823839157E-3</v>
      </c>
    </row>
    <row r="41" spans="1:10" customFormat="1" ht="13.2" x14ac:dyDescent="0.25">
      <c r="A41" s="13">
        <v>38</v>
      </c>
      <c r="B41" s="15" t="s">
        <v>46</v>
      </c>
      <c r="C41">
        <v>8</v>
      </c>
      <c r="D41">
        <v>75</v>
      </c>
      <c r="E41">
        <v>155</v>
      </c>
      <c r="F41">
        <v>171</v>
      </c>
      <c r="G41" s="3">
        <f t="shared" si="0"/>
        <v>-0.89333333333333331</v>
      </c>
      <c r="H41" s="3">
        <f t="shared" si="4"/>
        <v>-9.3567251461988299E-2</v>
      </c>
      <c r="I41" s="3">
        <f t="shared" si="5"/>
        <v>3.8464401816512396E-3</v>
      </c>
      <c r="J41" s="3">
        <f t="shared" si="6"/>
        <v>4.5476304451890857E-3</v>
      </c>
    </row>
    <row r="42" spans="1:10" customFormat="1" ht="13.2" x14ac:dyDescent="0.25">
      <c r="A42" s="13">
        <v>39</v>
      </c>
      <c r="B42" s="15" t="s">
        <v>47</v>
      </c>
      <c r="C42">
        <v>20</v>
      </c>
      <c r="D42">
        <v>17</v>
      </c>
      <c r="E42">
        <v>149</v>
      </c>
      <c r="F42">
        <v>165</v>
      </c>
      <c r="G42" s="3">
        <f t="shared" si="0"/>
        <v>0.17647058823529416</v>
      </c>
      <c r="H42" s="3">
        <f t="shared" si="4"/>
        <v>-9.6969696969696928E-2</v>
      </c>
      <c r="I42" s="3">
        <f t="shared" si="5"/>
        <v>3.6975457230066754E-3</v>
      </c>
      <c r="J42" s="3">
        <f t="shared" si="6"/>
        <v>4.3880644646561353E-3</v>
      </c>
    </row>
    <row r="43" spans="1:10" customFormat="1" ht="13.2" x14ac:dyDescent="0.25">
      <c r="A43" s="13">
        <v>40</v>
      </c>
      <c r="B43" s="15" t="s">
        <v>48</v>
      </c>
      <c r="C43">
        <v>15</v>
      </c>
      <c r="D43">
        <v>2</v>
      </c>
      <c r="E43">
        <v>79</v>
      </c>
      <c r="F43">
        <v>18</v>
      </c>
      <c r="G43" s="3">
        <f t="shared" si="0"/>
        <v>6.5</v>
      </c>
      <c r="H43" s="3">
        <f t="shared" si="4"/>
        <v>3.3888888888888893</v>
      </c>
      <c r="I43" s="3">
        <f t="shared" si="5"/>
        <v>1.9604437054867607E-3</v>
      </c>
      <c r="J43" s="3">
        <f t="shared" si="6"/>
        <v>4.7869794159885112E-4</v>
      </c>
    </row>
    <row r="44" spans="1:10" customFormat="1" ht="13.2" x14ac:dyDescent="0.25">
      <c r="A44" s="13">
        <v>41</v>
      </c>
      <c r="B44" s="15" t="s">
        <v>49</v>
      </c>
      <c r="C44">
        <v>0</v>
      </c>
      <c r="D44">
        <v>67</v>
      </c>
      <c r="E44">
        <v>75</v>
      </c>
      <c r="F44">
        <v>630</v>
      </c>
      <c r="G44" s="3">
        <f t="shared" si="0"/>
        <v>-1</v>
      </c>
      <c r="H44" s="3">
        <f t="shared" si="4"/>
        <v>-0.88095238095238093</v>
      </c>
      <c r="I44" s="3">
        <f t="shared" si="5"/>
        <v>1.8611807330570513E-3</v>
      </c>
      <c r="J44" s="3">
        <f t="shared" si="6"/>
        <v>1.6754427955959789E-2</v>
      </c>
    </row>
    <row r="45" spans="1:10" customFormat="1" ht="13.2" x14ac:dyDescent="0.25">
      <c r="A45" s="13">
        <v>42</v>
      </c>
      <c r="B45" s="15" t="s">
        <v>50</v>
      </c>
      <c r="C45">
        <v>0</v>
      </c>
      <c r="D45">
        <v>0</v>
      </c>
      <c r="E45">
        <v>66</v>
      </c>
      <c r="F45">
        <v>49</v>
      </c>
      <c r="G45" s="3">
        <v>0</v>
      </c>
      <c r="H45" s="3">
        <f t="shared" si="4"/>
        <v>0.34693877551020402</v>
      </c>
      <c r="I45" s="3">
        <f t="shared" si="5"/>
        <v>1.6378390450902053E-3</v>
      </c>
      <c r="J45" s="3">
        <f t="shared" si="6"/>
        <v>1.303122174352428E-3</v>
      </c>
    </row>
    <row r="46" spans="1:10" customFormat="1" ht="13.2" x14ac:dyDescent="0.25">
      <c r="A46" s="13">
        <v>43</v>
      </c>
      <c r="B46" s="15" t="s">
        <v>51</v>
      </c>
      <c r="C46">
        <v>1</v>
      </c>
      <c r="D46">
        <v>2</v>
      </c>
      <c r="E46">
        <v>63</v>
      </c>
      <c r="F46">
        <v>59</v>
      </c>
      <c r="G46" s="3">
        <f t="shared" ref="G46:G54" si="7">(C46/D46)-1</f>
        <v>-0.5</v>
      </c>
      <c r="H46" s="3">
        <f t="shared" si="4"/>
        <v>6.7796610169491567E-2</v>
      </c>
      <c r="I46" s="3">
        <f t="shared" si="5"/>
        <v>1.5633918157679232E-3</v>
      </c>
      <c r="J46" s="3">
        <f t="shared" si="6"/>
        <v>1.5690654752406788E-3</v>
      </c>
    </row>
    <row r="47" spans="1:10" customFormat="1" ht="13.2" x14ac:dyDescent="0.25">
      <c r="A47" s="13">
        <v>44</v>
      </c>
      <c r="B47" s="15" t="s">
        <v>52</v>
      </c>
      <c r="C47">
        <v>0</v>
      </c>
      <c r="D47">
        <v>4</v>
      </c>
      <c r="E47">
        <v>45</v>
      </c>
      <c r="F47">
        <v>48</v>
      </c>
      <c r="G47" s="3">
        <f t="shared" si="7"/>
        <v>-1</v>
      </c>
      <c r="H47" s="3">
        <f t="shared" si="4"/>
        <v>-6.25E-2</v>
      </c>
      <c r="I47" s="3">
        <f t="shared" si="5"/>
        <v>1.1167084398342308E-3</v>
      </c>
      <c r="J47" s="3">
        <f t="shared" si="6"/>
        <v>1.276527844263603E-3</v>
      </c>
    </row>
    <row r="48" spans="1:10" customFormat="1" ht="13.2" x14ac:dyDescent="0.25">
      <c r="A48" s="13">
        <v>45</v>
      </c>
      <c r="B48" s="15" t="s">
        <v>53</v>
      </c>
      <c r="C48">
        <v>1</v>
      </c>
      <c r="D48">
        <v>2</v>
      </c>
      <c r="E48">
        <v>44</v>
      </c>
      <c r="F48">
        <v>38</v>
      </c>
      <c r="G48" s="3">
        <f t="shared" si="7"/>
        <v>-0.5</v>
      </c>
      <c r="H48" s="3">
        <f t="shared" si="4"/>
        <v>0.15789473684210531</v>
      </c>
      <c r="I48" s="3">
        <f t="shared" si="5"/>
        <v>1.0918926967268035E-3</v>
      </c>
      <c r="J48" s="3">
        <f t="shared" si="6"/>
        <v>1.0105845433753524E-3</v>
      </c>
    </row>
    <row r="49" spans="1:10" customFormat="1" ht="13.2" x14ac:dyDescent="0.25">
      <c r="A49" s="13">
        <v>46</v>
      </c>
      <c r="B49" s="15" t="s">
        <v>54</v>
      </c>
      <c r="C49">
        <v>1</v>
      </c>
      <c r="D49">
        <v>5</v>
      </c>
      <c r="E49">
        <v>37</v>
      </c>
      <c r="F49">
        <v>73</v>
      </c>
      <c r="G49" s="3">
        <f t="shared" si="7"/>
        <v>-0.8</v>
      </c>
      <c r="H49" s="3">
        <f t="shared" si="4"/>
        <v>-0.49315068493150682</v>
      </c>
      <c r="I49" s="3">
        <f t="shared" si="5"/>
        <v>9.1818249497481203E-4</v>
      </c>
      <c r="J49" s="3">
        <f t="shared" si="6"/>
        <v>1.9413860964842295E-3</v>
      </c>
    </row>
    <row r="50" spans="1:10" customFormat="1" ht="13.2" x14ac:dyDescent="0.25">
      <c r="A50" s="13">
        <v>47</v>
      </c>
      <c r="B50" s="15" t="s">
        <v>55</v>
      </c>
      <c r="C50">
        <v>2</v>
      </c>
      <c r="D50">
        <v>6</v>
      </c>
      <c r="E50">
        <v>27</v>
      </c>
      <c r="F50">
        <v>61</v>
      </c>
      <c r="G50" s="3">
        <f t="shared" si="7"/>
        <v>-0.66666666666666674</v>
      </c>
      <c r="H50" s="3">
        <f t="shared" si="4"/>
        <v>-0.55737704918032782</v>
      </c>
      <c r="I50" s="3">
        <f t="shared" si="5"/>
        <v>6.7002506390053849E-4</v>
      </c>
      <c r="J50" s="3">
        <f t="shared" si="6"/>
        <v>1.6222541354183287E-3</v>
      </c>
    </row>
    <row r="51" spans="1:10" customFormat="1" ht="13.2" x14ac:dyDescent="0.25">
      <c r="A51" s="13">
        <v>48</v>
      </c>
      <c r="B51" s="15" t="s">
        <v>56</v>
      </c>
      <c r="C51">
        <v>1</v>
      </c>
      <c r="D51">
        <v>4</v>
      </c>
      <c r="E51">
        <v>27</v>
      </c>
      <c r="F51">
        <v>67</v>
      </c>
      <c r="G51" s="3">
        <f t="shared" si="7"/>
        <v>-0.75</v>
      </c>
      <c r="H51" s="3">
        <f t="shared" si="4"/>
        <v>-0.59701492537313428</v>
      </c>
      <c r="I51" s="3">
        <f t="shared" si="5"/>
        <v>6.7002506390053849E-4</v>
      </c>
      <c r="J51" s="3">
        <f t="shared" si="6"/>
        <v>1.7818201159512791E-3</v>
      </c>
    </row>
    <row r="52" spans="1:10" customFormat="1" ht="13.2" x14ac:dyDescent="0.25">
      <c r="A52" s="13">
        <v>49</v>
      </c>
      <c r="B52" s="15" t="s">
        <v>57</v>
      </c>
      <c r="C52">
        <v>0</v>
      </c>
      <c r="D52">
        <v>1</v>
      </c>
      <c r="E52">
        <v>14</v>
      </c>
      <c r="F52">
        <v>10</v>
      </c>
      <c r="G52" s="3">
        <f t="shared" si="7"/>
        <v>-1</v>
      </c>
      <c r="H52" s="3">
        <f t="shared" si="4"/>
        <v>0.39999999999999991</v>
      </c>
      <c r="I52" s="3">
        <f t="shared" si="5"/>
        <v>3.4742040350398292E-4</v>
      </c>
      <c r="J52" s="3">
        <f t="shared" si="6"/>
        <v>2.6594330088825061E-4</v>
      </c>
    </row>
    <row r="53" spans="1:10" customFormat="1" ht="13.2" x14ac:dyDescent="0.25">
      <c r="A53" s="13">
        <v>50</v>
      </c>
      <c r="B53" s="15" t="s">
        <v>58</v>
      </c>
      <c r="C53">
        <v>0</v>
      </c>
      <c r="D53">
        <v>1</v>
      </c>
      <c r="E53">
        <v>5</v>
      </c>
      <c r="F53">
        <v>51</v>
      </c>
      <c r="G53" s="3">
        <f t="shared" si="7"/>
        <v>-1</v>
      </c>
      <c r="H53" s="3">
        <f t="shared" si="4"/>
        <v>-0.90196078431372551</v>
      </c>
      <c r="I53" s="3">
        <f t="shared" si="5"/>
        <v>1.2407871553713677E-4</v>
      </c>
      <c r="J53" s="3">
        <f t="shared" si="6"/>
        <v>1.3563108345300782E-3</v>
      </c>
    </row>
    <row r="54" spans="1:10" customFormat="1" ht="13.2" x14ac:dyDescent="0.25">
      <c r="A54" s="13">
        <v>51</v>
      </c>
      <c r="B54" s="15" t="s">
        <v>59</v>
      </c>
      <c r="C54">
        <v>0</v>
      </c>
      <c r="D54">
        <v>3</v>
      </c>
      <c r="E54">
        <v>3</v>
      </c>
      <c r="F54">
        <v>13</v>
      </c>
      <c r="G54" s="3">
        <f t="shared" si="7"/>
        <v>-1</v>
      </c>
      <c r="H54" s="3">
        <f t="shared" si="4"/>
        <v>-0.76923076923076916</v>
      </c>
      <c r="I54" s="3">
        <f t="shared" si="5"/>
        <v>7.4447229322282057E-5</v>
      </c>
      <c r="J54" s="3">
        <f t="shared" si="6"/>
        <v>3.4572629115472579E-4</v>
      </c>
    </row>
    <row r="55" spans="1:10" customFormat="1" ht="13.2" x14ac:dyDescent="0.25">
      <c r="A55" s="13">
        <v>52</v>
      </c>
      <c r="B55" s="15" t="s">
        <v>60</v>
      </c>
      <c r="C55">
        <v>0</v>
      </c>
      <c r="D55">
        <v>0</v>
      </c>
      <c r="E55">
        <v>0</v>
      </c>
      <c r="F55">
        <v>2</v>
      </c>
      <c r="G55" s="3">
        <v>0</v>
      </c>
      <c r="H55" s="3">
        <f t="shared" si="4"/>
        <v>-1</v>
      </c>
      <c r="I55" s="3">
        <v>0</v>
      </c>
      <c r="J55" s="3">
        <f t="shared" si="6"/>
        <v>5.3188660177650123E-5</v>
      </c>
    </row>
    <row r="56" spans="1:10" customFormat="1" ht="13.2" x14ac:dyDescent="0.25">
      <c r="A56" s="13">
        <v>53</v>
      </c>
      <c r="B56" s="15" t="s">
        <v>61</v>
      </c>
      <c r="C56">
        <v>0</v>
      </c>
      <c r="D56">
        <v>0</v>
      </c>
      <c r="E56">
        <v>0</v>
      </c>
      <c r="F56">
        <v>25</v>
      </c>
      <c r="G56" s="3">
        <v>0</v>
      </c>
      <c r="H56" s="3">
        <f t="shared" si="4"/>
        <v>-1</v>
      </c>
      <c r="I56" s="3">
        <v>0</v>
      </c>
      <c r="J56" s="3">
        <f t="shared" si="6"/>
        <v>6.648582522206266E-4</v>
      </c>
    </row>
    <row r="57" spans="1:10" customFormat="1" ht="13.2" x14ac:dyDescent="0.25">
      <c r="A57" s="13">
        <v>54</v>
      </c>
      <c r="B57" s="15" t="s">
        <v>62</v>
      </c>
      <c r="C57">
        <v>0</v>
      </c>
      <c r="D57">
        <v>1</v>
      </c>
      <c r="E57">
        <v>0</v>
      </c>
      <c r="F57">
        <v>10</v>
      </c>
      <c r="G57" s="3">
        <f>(C57/D57)-1</f>
        <v>-1</v>
      </c>
      <c r="H57" s="3">
        <f t="shared" si="4"/>
        <v>-1</v>
      </c>
      <c r="I57" s="3">
        <v>0</v>
      </c>
      <c r="J57" s="3">
        <f t="shared" si="6"/>
        <v>2.6594330088825061E-4</v>
      </c>
    </row>
    <row r="58" spans="1:10" customFormat="1" ht="13.2" x14ac:dyDescent="0.25">
      <c r="A58" s="13">
        <v>55</v>
      </c>
      <c r="B58" s="15" t="s">
        <v>63</v>
      </c>
      <c r="C58">
        <v>0</v>
      </c>
      <c r="D58">
        <v>0</v>
      </c>
      <c r="E58">
        <v>0</v>
      </c>
      <c r="F58">
        <v>22</v>
      </c>
      <c r="G58" s="3">
        <v>0</v>
      </c>
      <c r="H58" s="3">
        <f t="shared" si="4"/>
        <v>-1</v>
      </c>
      <c r="I58" s="3">
        <v>0</v>
      </c>
      <c r="J58" s="3">
        <f t="shared" si="6"/>
        <v>5.8507526195415141E-4</v>
      </c>
    </row>
    <row r="59" spans="1:10" s="4" customFormat="1" x14ac:dyDescent="0.3">
      <c r="A59" s="14"/>
      <c r="B59" s="6" t="s">
        <v>64</v>
      </c>
      <c r="C59" s="4">
        <v>3764</v>
      </c>
      <c r="D59" s="4">
        <v>3566</v>
      </c>
      <c r="E59" s="4">
        <v>40297</v>
      </c>
      <c r="F59" s="4">
        <v>37602</v>
      </c>
      <c r="G59" s="5">
        <f t="shared" ref="G59" si="8">(C59/D59)-1</f>
        <v>5.5524397083567045E-2</v>
      </c>
      <c r="H59" s="5">
        <f t="shared" ref="H59" si="9">(E59/F59)-1</f>
        <v>7.1671719589383454E-2</v>
      </c>
      <c r="I59" s="5">
        <f t="shared" ref="I59" si="10">E59/$E$59</f>
        <v>1</v>
      </c>
      <c r="J59" s="5">
        <f t="shared" ref="J59" si="11">F59/$F$59</f>
        <v>1</v>
      </c>
    </row>
  </sheetData>
  <sortState ref="B4:J58">
    <sortCondition descending="1" ref="I4:I58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2015-12-16T15:08:06Z</dcterms:modified>
</cp:coreProperties>
</file>