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5\"/>
    </mc:Choice>
  </mc:AlternateContent>
  <bookViews>
    <workbookView xWindow="0" yWindow="0" windowWidth="23040" windowHeight="9396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27" i="1" l="1"/>
  <c r="H27" i="1"/>
  <c r="I27" i="1"/>
  <c r="J27" i="1"/>
  <c r="H45" i="1"/>
  <c r="I45" i="1"/>
  <c r="J45" i="1"/>
  <c r="G37" i="1"/>
  <c r="H37" i="1"/>
  <c r="I37" i="1"/>
  <c r="J37" i="1"/>
  <c r="G39" i="1"/>
  <c r="H39" i="1"/>
  <c r="I39" i="1"/>
  <c r="J39" i="1"/>
  <c r="G18" i="1"/>
  <c r="H18" i="1"/>
  <c r="I18" i="1"/>
  <c r="J18" i="1"/>
  <c r="G30" i="1"/>
  <c r="H30" i="1"/>
  <c r="I30" i="1"/>
  <c r="J30" i="1"/>
  <c r="G31" i="1"/>
  <c r="H31" i="1"/>
  <c r="I31" i="1"/>
  <c r="J31" i="1"/>
  <c r="G43" i="1"/>
  <c r="H43" i="1"/>
  <c r="I43" i="1"/>
  <c r="J43" i="1"/>
  <c r="G11" i="1"/>
  <c r="H11" i="1"/>
  <c r="I11" i="1"/>
  <c r="J11" i="1"/>
  <c r="G22" i="1"/>
  <c r="H22" i="1"/>
  <c r="I22" i="1"/>
  <c r="J22" i="1"/>
  <c r="G41" i="1"/>
  <c r="H41" i="1"/>
  <c r="I41" i="1"/>
  <c r="J41" i="1"/>
  <c r="G38" i="1"/>
  <c r="H38" i="1"/>
  <c r="I38" i="1"/>
  <c r="J38" i="1"/>
  <c r="G46" i="1"/>
  <c r="H46" i="1"/>
  <c r="I46" i="1"/>
  <c r="J46" i="1"/>
  <c r="G19" i="1"/>
  <c r="H19" i="1"/>
  <c r="I19" i="1"/>
  <c r="J19" i="1"/>
  <c r="G26" i="1"/>
  <c r="H26" i="1"/>
  <c r="I26" i="1"/>
  <c r="J26" i="1"/>
  <c r="H55" i="1"/>
  <c r="J55" i="1"/>
  <c r="G53" i="1"/>
  <c r="H53" i="1"/>
  <c r="I53" i="1"/>
  <c r="J53" i="1"/>
  <c r="G28" i="1"/>
  <c r="H28" i="1"/>
  <c r="I28" i="1"/>
  <c r="J28" i="1"/>
  <c r="G56" i="1"/>
  <c r="H56" i="1"/>
  <c r="J56" i="1"/>
  <c r="G14" i="1"/>
  <c r="H14" i="1"/>
  <c r="I14" i="1"/>
  <c r="J14" i="1"/>
  <c r="G25" i="1"/>
  <c r="H25" i="1"/>
  <c r="I25" i="1"/>
  <c r="J25" i="1"/>
  <c r="G33" i="1"/>
  <c r="H33" i="1"/>
  <c r="I33" i="1"/>
  <c r="J33" i="1"/>
  <c r="G13" i="1"/>
  <c r="H13" i="1"/>
  <c r="I13" i="1"/>
  <c r="J13" i="1"/>
  <c r="H47" i="1"/>
  <c r="I47" i="1"/>
  <c r="J47" i="1"/>
  <c r="G15" i="1"/>
  <c r="H15" i="1"/>
  <c r="I15" i="1"/>
  <c r="J15" i="1"/>
  <c r="G6" i="1"/>
  <c r="H6" i="1"/>
  <c r="I6" i="1"/>
  <c r="J6" i="1"/>
  <c r="G29" i="1"/>
  <c r="H29" i="1"/>
  <c r="I29" i="1"/>
  <c r="J29" i="1"/>
  <c r="G20" i="1"/>
  <c r="H20" i="1"/>
  <c r="I20" i="1"/>
  <c r="J20" i="1"/>
  <c r="G49" i="1"/>
  <c r="H49" i="1"/>
  <c r="I49" i="1"/>
  <c r="J49" i="1"/>
  <c r="G40" i="1"/>
  <c r="H40" i="1"/>
  <c r="I40" i="1"/>
  <c r="J40" i="1"/>
  <c r="G5" i="1"/>
  <c r="H5" i="1"/>
  <c r="I5" i="1"/>
  <c r="J5" i="1"/>
  <c r="G54" i="1"/>
  <c r="H54" i="1"/>
  <c r="I54" i="1"/>
  <c r="J54" i="1"/>
  <c r="G7" i="1"/>
  <c r="H7" i="1"/>
  <c r="I7" i="1"/>
  <c r="J7" i="1"/>
  <c r="G42" i="1"/>
  <c r="H42" i="1"/>
  <c r="I42" i="1"/>
  <c r="J42" i="1"/>
  <c r="H48" i="1"/>
  <c r="I48" i="1"/>
  <c r="J48" i="1"/>
  <c r="G51" i="1"/>
  <c r="H51" i="1"/>
  <c r="I51" i="1"/>
  <c r="J51" i="1"/>
  <c r="G21" i="1"/>
  <c r="H21" i="1"/>
  <c r="I21" i="1"/>
  <c r="J21" i="1"/>
  <c r="G52" i="1"/>
  <c r="H52" i="1"/>
  <c r="I52" i="1"/>
  <c r="J52" i="1"/>
  <c r="G23" i="1"/>
  <c r="H23" i="1"/>
  <c r="I23" i="1"/>
  <c r="J23" i="1"/>
  <c r="G32" i="1"/>
  <c r="H32" i="1"/>
  <c r="I32" i="1"/>
  <c r="J32" i="1"/>
  <c r="G12" i="1"/>
  <c r="H12" i="1"/>
  <c r="I12" i="1"/>
  <c r="J12" i="1"/>
  <c r="H57" i="1"/>
  <c r="J57" i="1"/>
  <c r="G58" i="1"/>
  <c r="H58" i="1"/>
  <c r="J58" i="1"/>
  <c r="G35" i="1"/>
  <c r="H35" i="1"/>
  <c r="I35" i="1"/>
  <c r="J35" i="1"/>
  <c r="G34" i="1"/>
  <c r="H34" i="1"/>
  <c r="I34" i="1"/>
  <c r="J34" i="1"/>
  <c r="G9" i="1"/>
  <c r="H9" i="1"/>
  <c r="I9" i="1"/>
  <c r="J9" i="1"/>
  <c r="G36" i="1"/>
  <c r="H36" i="1"/>
  <c r="I36" i="1"/>
  <c r="J36" i="1"/>
  <c r="G8" i="1"/>
  <c r="H8" i="1"/>
  <c r="I8" i="1"/>
  <c r="J8" i="1"/>
  <c r="G4" i="1"/>
  <c r="H4" i="1"/>
  <c r="I4" i="1"/>
  <c r="J4" i="1"/>
  <c r="G44" i="1"/>
  <c r="H44" i="1"/>
  <c r="I44" i="1"/>
  <c r="J44" i="1"/>
  <c r="G24" i="1"/>
  <c r="H24" i="1"/>
  <c r="I24" i="1"/>
  <c r="J24" i="1"/>
  <c r="G10" i="1"/>
  <c r="H10" i="1"/>
  <c r="I10" i="1"/>
  <c r="J10" i="1"/>
  <c r="G17" i="1"/>
  <c r="H17" i="1"/>
  <c r="I17" i="1"/>
  <c r="J17" i="1"/>
  <c r="G16" i="1"/>
  <c r="H16" i="1"/>
  <c r="I16" i="1"/>
  <c r="J16" i="1"/>
  <c r="G50" i="1"/>
  <c r="H50" i="1"/>
  <c r="I50" i="1"/>
  <c r="J50" i="1"/>
  <c r="G60" i="1"/>
  <c r="H60" i="1"/>
  <c r="I60" i="1"/>
  <c r="J60" i="1"/>
</calcChain>
</file>

<file path=xl/sharedStrings.xml><?xml version="1.0" encoding="utf-8"?>
<sst xmlns="http://schemas.openxmlformats.org/spreadsheetml/2006/main" count="67" uniqueCount="66">
  <si>
    <t xml:space="preserve">                                         </t>
  </si>
  <si>
    <t>Förändring %</t>
  </si>
  <si>
    <t xml:space="preserve"> Modell                                  </t>
  </si>
  <si>
    <t xml:space="preserve"> </t>
  </si>
  <si>
    <t>december</t>
  </si>
  <si>
    <t>januari-december</t>
  </si>
  <si>
    <t>Segmentsandel % jan-dec</t>
  </si>
  <si>
    <t xml:space="preserve">jan-dec   </t>
  </si>
  <si>
    <t>Rank</t>
  </si>
  <si>
    <t>Topplista lätta lastbilar högst 3,5 ton december 2015</t>
  </si>
  <si>
    <t>VW CADDY</t>
  </si>
  <si>
    <t>VW TRANSPORTER</t>
  </si>
  <si>
    <t>FORD TRANSIT CONNECT</t>
  </si>
  <si>
    <t>FORD TRANSIT CUSTOM</t>
  </si>
  <si>
    <t>PEUGEOT PARTNER</t>
  </si>
  <si>
    <t>CITROEN BERLINGO</t>
  </si>
  <si>
    <t>RENAULT KANGOO</t>
  </si>
  <si>
    <t>MERCEDES SPRINTER</t>
  </si>
  <si>
    <t>RENAULT TRAFIC</t>
  </si>
  <si>
    <t>VW AMOROK</t>
  </si>
  <si>
    <t>MERCEDES VITO</t>
  </si>
  <si>
    <t>FIAT DOBLO</t>
  </si>
  <si>
    <t>VW CRAFTER</t>
  </si>
  <si>
    <t>RENAULT MASTER</t>
  </si>
  <si>
    <t>FORD RANGER</t>
  </si>
  <si>
    <t>TOYOTA HILUX</t>
  </si>
  <si>
    <t>NISSAN NAVARA</t>
  </si>
  <si>
    <t>NISSAN NV200</t>
  </si>
  <si>
    <t>MITSUBISHI L200</t>
  </si>
  <si>
    <t>FORD TRANSIT</t>
  </si>
  <si>
    <t>OPEL VIVARO</t>
  </si>
  <si>
    <t>PEUGEOT EXPERT</t>
  </si>
  <si>
    <t>VW PICK UP</t>
  </si>
  <si>
    <t>CITROEN JUMPY</t>
  </si>
  <si>
    <t>DACIA DOKKER</t>
  </si>
  <si>
    <t>MERCEDES CITAN</t>
  </si>
  <si>
    <t>ISUZU D-MAX</t>
  </si>
  <si>
    <t>IVECO DAILY</t>
  </si>
  <si>
    <t>NISSAN NV400</t>
  </si>
  <si>
    <t>TOYOTA PROACE</t>
  </si>
  <si>
    <t>FIAT DUCATO</t>
  </si>
  <si>
    <t>CITROEN JUMPER</t>
  </si>
  <si>
    <t>OPEL COMBO</t>
  </si>
  <si>
    <t>DODGE</t>
  </si>
  <si>
    <t>PEUGEOT BOXER</t>
  </si>
  <si>
    <t>FIAT SCUDO</t>
  </si>
  <si>
    <t>FIAT FIORINO</t>
  </si>
  <si>
    <t>OPEL MOVANO</t>
  </si>
  <si>
    <t>FORD TRANSIT COURIER</t>
  </si>
  <si>
    <t>LAND ROVER</t>
  </si>
  <si>
    <t>NISSAN PRIMASTAR</t>
  </si>
  <si>
    <t>DACIA LOGAN</t>
  </si>
  <si>
    <t>SKODA PRAKTIK</t>
  </si>
  <si>
    <t>CHEVROLET PICKUP</t>
  </si>
  <si>
    <t>NISSAN CABSTAR</t>
  </si>
  <si>
    <t>PEUGEOT BIPPER</t>
  </si>
  <si>
    <t>Övriga fabrikat</t>
  </si>
  <si>
    <t>HYUNDAI H-1</t>
  </si>
  <si>
    <t>SSANGYONG ACTYON SPORTS</t>
  </si>
  <si>
    <t>CITROEN NEMO</t>
  </si>
  <si>
    <t>FIAT PANDA VAN</t>
  </si>
  <si>
    <t>CHEVROLET SILVERADO</t>
  </si>
  <si>
    <t>FIAT STRADA</t>
  </si>
  <si>
    <t>FORD FIESTA VAN</t>
  </si>
  <si>
    <t>TOYOTA HIACE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</si>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</sst>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49" fontId="0" fillId="0" borderId="0" xfId="0" applyNumberFormat="1"/>
    <xf numFmtId="49" fontId="3" fillId="0" borderId="0" xfId="0" applyNumberFormat="1" applyFont="1"/>
    <xf numFmtId="0" fontId="3" fillId="0" borderId="0" xfId="0" applyFont="1"/>
    <xf numFmtId="10" fontId="3" fillId="0" borderId="0" xfId="0" applyNumberFormat="1" applyFont="1"/>
    <xf numFmtId="49" fontId="4" fillId="2" borderId="1" xfId="0" applyNumberFormat="1" applyFont="1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49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/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 shrinkToFit="1"/>
    </xf>
    <xf numFmtId="2" fontId="2" fillId="2" borderId="3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1"/>
  <sheetViews>
    <sheetView tabSelected="1" workbookViewId="0">
      <pane ySplit="3" topLeftCell="A33" activePane="bottomLeft" state="frozen"/>
      <selection pane="bottomLeft" activeCell="K47" sqref="K47"/>
    </sheetView>
  </sheetViews>
  <sheetFormatPr defaultColWidth="10" defaultRowHeight="14.4" x14ac:dyDescent="0.3"/>
  <cols>
    <col min="1" max="1" width="10" style="13"/>
    <col min="2" max="2" width="40.77734375" style="1" customWidth="1"/>
    <col min="3" max="3" width="6" style="1" customWidth="1"/>
    <col min="4" max="4" width="5" style="1" bestFit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8" t="s">
        <v>9</v>
      </c>
      <c r="C1" s="9"/>
      <c r="D1" s="9"/>
      <c r="E1" s="9"/>
      <c r="F1" s="9"/>
      <c r="G1" s="10"/>
      <c r="H1" s="10"/>
      <c r="I1" s="10"/>
      <c r="J1" s="10"/>
    </row>
    <row r="2" spans="1:10" x14ac:dyDescent="0.3">
      <c r="B2" s="11" t="s">
        <v>0</v>
      </c>
      <c r="C2" s="17" t="s">
        <v>4</v>
      </c>
      <c r="D2" s="18"/>
      <c r="E2" s="17" t="s">
        <v>5</v>
      </c>
      <c r="F2" s="18"/>
      <c r="G2" s="19" t="s">
        <v>1</v>
      </c>
      <c r="H2" s="20"/>
      <c r="I2" s="19" t="s">
        <v>6</v>
      </c>
      <c r="J2" s="20"/>
    </row>
    <row r="3" spans="1:10" x14ac:dyDescent="0.3">
      <c r="A3" s="13" t="s">
        <v>8</v>
      </c>
      <c r="B3" s="11" t="s">
        <v>2</v>
      </c>
      <c r="C3" s="9">
        <v>2015</v>
      </c>
      <c r="D3" s="9">
        <v>2014</v>
      </c>
      <c r="E3" s="9">
        <v>2015</v>
      </c>
      <c r="F3" s="9">
        <v>2014</v>
      </c>
      <c r="G3" s="12" t="s">
        <v>4</v>
      </c>
      <c r="H3" s="12" t="s">
        <v>7</v>
      </c>
      <c r="I3" s="9">
        <v>2015</v>
      </c>
      <c r="J3" s="9">
        <v>2014</v>
      </c>
    </row>
    <row r="4" spans="1:10" customFormat="1" ht="13.2" x14ac:dyDescent="0.25">
      <c r="A4" s="14">
        <v>1</v>
      </c>
      <c r="B4" s="16" t="s">
        <v>10</v>
      </c>
      <c r="C4">
        <v>217</v>
      </c>
      <c r="D4">
        <v>589</v>
      </c>
      <c r="E4">
        <v>5406</v>
      </c>
      <c r="F4">
        <v>6179</v>
      </c>
      <c r="G4" s="3">
        <f t="shared" ref="G4:G44" si="0">(C4/D4)-1</f>
        <v>-0.63157894736842102</v>
      </c>
      <c r="H4" s="3">
        <f t="shared" ref="H4:H35" si="1">(E4/F4)-1</f>
        <v>-0.12510114905324488</v>
      </c>
      <c r="I4" s="3">
        <f t="shared" ref="I4:I35" si="2">E4/$E$60</f>
        <v>0.12067503013527389</v>
      </c>
      <c r="J4" s="3">
        <f t="shared" ref="J4:J35" si="3">F4/$F$60</f>
        <v>0.14735411251281808</v>
      </c>
    </row>
    <row r="5" spans="1:10" customFormat="1" ht="13.2" x14ac:dyDescent="0.25">
      <c r="A5" s="14">
        <v>2</v>
      </c>
      <c r="B5" s="16" t="s">
        <v>11</v>
      </c>
      <c r="C5">
        <v>264</v>
      </c>
      <c r="D5">
        <v>285</v>
      </c>
      <c r="E5">
        <v>3537</v>
      </c>
      <c r="F5">
        <v>3056</v>
      </c>
      <c r="G5" s="3">
        <f t="shared" si="0"/>
        <v>-7.3684210526315796E-2</v>
      </c>
      <c r="H5" s="3">
        <f t="shared" si="1"/>
        <v>0.15739528795811508</v>
      </c>
      <c r="I5" s="3">
        <f t="shared" si="2"/>
        <v>7.8954417607928928E-2</v>
      </c>
      <c r="J5" s="3">
        <f t="shared" si="3"/>
        <v>7.2878162783487951E-2</v>
      </c>
    </row>
    <row r="6" spans="1:10" customFormat="1" ht="13.2" x14ac:dyDescent="0.25">
      <c r="A6" s="14">
        <v>3</v>
      </c>
      <c r="B6" s="16" t="s">
        <v>12</v>
      </c>
      <c r="C6">
        <v>388</v>
      </c>
      <c r="D6">
        <v>136</v>
      </c>
      <c r="E6">
        <v>2820</v>
      </c>
      <c r="F6">
        <v>1963</v>
      </c>
      <c r="G6" s="3">
        <f t="shared" si="0"/>
        <v>1.8529411764705883</v>
      </c>
      <c r="H6" s="3">
        <f t="shared" si="1"/>
        <v>0.43657666836474784</v>
      </c>
      <c r="I6" s="3">
        <f t="shared" si="2"/>
        <v>6.2949238805303814E-2</v>
      </c>
      <c r="J6" s="3">
        <f t="shared" si="3"/>
        <v>4.6812772756540194E-2</v>
      </c>
    </row>
    <row r="7" spans="1:10" customFormat="1" ht="13.2" x14ac:dyDescent="0.25">
      <c r="A7" s="14">
        <v>4</v>
      </c>
      <c r="B7" s="16" t="s">
        <v>13</v>
      </c>
      <c r="C7">
        <v>235</v>
      </c>
      <c r="D7">
        <v>121</v>
      </c>
      <c r="E7">
        <v>2115</v>
      </c>
      <c r="F7">
        <v>1701</v>
      </c>
      <c r="G7" s="3">
        <f t="shared" si="0"/>
        <v>0.94214876033057848</v>
      </c>
      <c r="H7" s="3">
        <f t="shared" si="1"/>
        <v>0.24338624338624348</v>
      </c>
      <c r="I7" s="3">
        <f t="shared" si="2"/>
        <v>4.7211929103977854E-2</v>
      </c>
      <c r="J7" s="3">
        <f t="shared" si="3"/>
        <v>4.0564710371306607E-2</v>
      </c>
    </row>
    <row r="8" spans="1:10" customFormat="1" ht="13.2" x14ac:dyDescent="0.25">
      <c r="A8" s="14">
        <v>5</v>
      </c>
      <c r="B8" s="16" t="s">
        <v>14</v>
      </c>
      <c r="C8">
        <v>218</v>
      </c>
      <c r="D8">
        <v>156</v>
      </c>
      <c r="E8">
        <v>1994</v>
      </c>
      <c r="F8">
        <v>1458</v>
      </c>
      <c r="G8" s="3">
        <f t="shared" si="0"/>
        <v>0.39743589743589736</v>
      </c>
      <c r="H8" s="3">
        <f t="shared" si="1"/>
        <v>0.36762688614540462</v>
      </c>
      <c r="I8" s="3">
        <f t="shared" si="2"/>
        <v>4.4510915665877941E-2</v>
      </c>
      <c r="J8" s="3">
        <f t="shared" si="3"/>
        <v>3.4769751746834235E-2</v>
      </c>
    </row>
    <row r="9" spans="1:10" customFormat="1" ht="13.2" x14ac:dyDescent="0.25">
      <c r="A9" s="14">
        <v>6</v>
      </c>
      <c r="B9" s="16" t="s">
        <v>15</v>
      </c>
      <c r="C9">
        <v>167</v>
      </c>
      <c r="D9">
        <v>176</v>
      </c>
      <c r="E9">
        <v>1960</v>
      </c>
      <c r="F9">
        <v>1878</v>
      </c>
      <c r="G9" s="3">
        <f t="shared" si="0"/>
        <v>-5.1136363636363646E-2</v>
      </c>
      <c r="H9" s="3">
        <f t="shared" si="1"/>
        <v>4.3663471778487839E-2</v>
      </c>
      <c r="I9" s="3">
        <f t="shared" si="2"/>
        <v>4.3751953212196971E-2</v>
      </c>
      <c r="J9" s="3">
        <f t="shared" si="3"/>
        <v>4.4785729616292659E-2</v>
      </c>
    </row>
    <row r="10" spans="1:10" customFormat="1" ht="13.2" x14ac:dyDescent="0.25">
      <c r="A10" s="14">
        <v>7</v>
      </c>
      <c r="B10" s="16" t="s">
        <v>16</v>
      </c>
      <c r="C10">
        <v>290</v>
      </c>
      <c r="D10">
        <v>206</v>
      </c>
      <c r="E10">
        <v>1924</v>
      </c>
      <c r="F10">
        <v>2125</v>
      </c>
      <c r="G10" s="3">
        <f t="shared" si="0"/>
        <v>0.40776699029126218</v>
      </c>
      <c r="H10" s="3">
        <f t="shared" si="1"/>
        <v>-9.458823529411764E-2</v>
      </c>
      <c r="I10" s="3">
        <f t="shared" si="2"/>
        <v>4.2948345908299476E-2</v>
      </c>
      <c r="J10" s="3">
        <f t="shared" si="3"/>
        <v>5.0676078506188445E-2</v>
      </c>
    </row>
    <row r="11" spans="1:10" customFormat="1" ht="13.2" x14ac:dyDescent="0.25">
      <c r="A11" s="14">
        <v>8</v>
      </c>
      <c r="B11" s="16" t="s">
        <v>17</v>
      </c>
      <c r="C11">
        <v>215</v>
      </c>
      <c r="D11">
        <v>161</v>
      </c>
      <c r="E11">
        <v>1864</v>
      </c>
      <c r="F11">
        <v>1643</v>
      </c>
      <c r="G11" s="3">
        <f t="shared" si="0"/>
        <v>0.3354037267080745</v>
      </c>
      <c r="H11" s="3">
        <f t="shared" si="1"/>
        <v>0.13451004260499078</v>
      </c>
      <c r="I11" s="3">
        <f t="shared" si="2"/>
        <v>4.1609000401803653E-2</v>
      </c>
      <c r="J11" s="3">
        <f t="shared" si="3"/>
        <v>3.9181551522667113E-2</v>
      </c>
    </row>
    <row r="12" spans="1:10" customFormat="1" ht="13.2" x14ac:dyDescent="0.25">
      <c r="A12" s="14">
        <v>9</v>
      </c>
      <c r="B12" s="16" t="s">
        <v>18</v>
      </c>
      <c r="C12">
        <v>166</v>
      </c>
      <c r="D12">
        <v>127</v>
      </c>
      <c r="E12">
        <v>1838</v>
      </c>
      <c r="F12">
        <v>1531</v>
      </c>
      <c r="G12" s="3">
        <f t="shared" si="0"/>
        <v>0.30708661417322825</v>
      </c>
      <c r="H12" s="3">
        <f t="shared" si="1"/>
        <v>0.20052253429131284</v>
      </c>
      <c r="I12" s="3">
        <f t="shared" si="2"/>
        <v>4.1028617348988793E-2</v>
      </c>
      <c r="J12" s="3">
        <f t="shared" si="3"/>
        <v>3.651062409081153E-2</v>
      </c>
    </row>
    <row r="13" spans="1:10" customFormat="1" ht="13.2" x14ac:dyDescent="0.25">
      <c r="A13" s="14">
        <v>10</v>
      </c>
      <c r="B13" s="16" t="s">
        <v>19</v>
      </c>
      <c r="C13">
        <v>170</v>
      </c>
      <c r="D13">
        <v>159</v>
      </c>
      <c r="E13">
        <v>1794</v>
      </c>
      <c r="F13">
        <v>1758</v>
      </c>
      <c r="G13" s="3">
        <f t="shared" si="0"/>
        <v>6.9182389937106903E-2</v>
      </c>
      <c r="H13" s="3">
        <f t="shared" si="1"/>
        <v>2.0477815699658786E-2</v>
      </c>
      <c r="I13" s="3">
        <f t="shared" si="2"/>
        <v>4.0046430644225188E-2</v>
      </c>
      <c r="J13" s="3">
        <f t="shared" si="3"/>
        <v>4.192402165359025E-2</v>
      </c>
    </row>
    <row r="14" spans="1:10" customFormat="1" ht="13.2" x14ac:dyDescent="0.25">
      <c r="A14" s="14">
        <v>11</v>
      </c>
      <c r="B14" s="16" t="s">
        <v>20</v>
      </c>
      <c r="C14">
        <v>217</v>
      </c>
      <c r="D14">
        <v>191</v>
      </c>
      <c r="E14">
        <v>1485</v>
      </c>
      <c r="F14">
        <v>1218</v>
      </c>
      <c r="G14" s="3">
        <f t="shared" si="0"/>
        <v>0.13612565445026181</v>
      </c>
      <c r="H14" s="3">
        <f t="shared" si="1"/>
        <v>0.21921182266009853</v>
      </c>
      <c r="I14" s="3">
        <f t="shared" si="2"/>
        <v>3.314880128577169E-2</v>
      </c>
      <c r="J14" s="3">
        <f t="shared" si="3"/>
        <v>2.9046335821429424E-2</v>
      </c>
    </row>
    <row r="15" spans="1:10" customFormat="1" ht="13.2" x14ac:dyDescent="0.25">
      <c r="A15" s="14">
        <v>12</v>
      </c>
      <c r="B15" s="16" t="s">
        <v>21</v>
      </c>
      <c r="C15">
        <v>294</v>
      </c>
      <c r="D15">
        <v>146</v>
      </c>
      <c r="E15">
        <v>1197</v>
      </c>
      <c r="F15">
        <v>727</v>
      </c>
      <c r="G15" s="3">
        <f t="shared" si="0"/>
        <v>1.0136986301369864</v>
      </c>
      <c r="H15" s="3">
        <f t="shared" si="1"/>
        <v>0.64649243466299855</v>
      </c>
      <c r="I15" s="3">
        <f t="shared" si="2"/>
        <v>2.6719942854591724E-2</v>
      </c>
      <c r="J15" s="3">
        <f t="shared" si="3"/>
        <v>1.7337180740705411E-2</v>
      </c>
    </row>
    <row r="16" spans="1:10" customFormat="1" ht="13.2" x14ac:dyDescent="0.25">
      <c r="A16" s="14">
        <v>13</v>
      </c>
      <c r="B16" s="16" t="s">
        <v>22</v>
      </c>
      <c r="C16">
        <v>92</v>
      </c>
      <c r="D16">
        <v>149</v>
      </c>
      <c r="E16">
        <v>1169</v>
      </c>
      <c r="F16">
        <v>1130</v>
      </c>
      <c r="G16" s="3">
        <f t="shared" si="0"/>
        <v>-0.3825503355704698</v>
      </c>
      <c r="H16" s="3">
        <f t="shared" si="1"/>
        <v>3.4513274336283262E-2</v>
      </c>
      <c r="I16" s="3">
        <f t="shared" si="2"/>
        <v>2.6094914951560338E-2</v>
      </c>
      <c r="J16" s="3">
        <f t="shared" si="3"/>
        <v>2.6947749982114324E-2</v>
      </c>
    </row>
    <row r="17" spans="1:10" customFormat="1" ht="13.2" x14ac:dyDescent="0.25">
      <c r="A17" s="14">
        <v>14</v>
      </c>
      <c r="B17" s="16" t="s">
        <v>23</v>
      </c>
      <c r="C17">
        <v>108</v>
      </c>
      <c r="D17">
        <v>103</v>
      </c>
      <c r="E17">
        <v>1160</v>
      </c>
      <c r="F17">
        <v>1007</v>
      </c>
      <c r="G17" s="3">
        <f t="shared" si="0"/>
        <v>4.8543689320388328E-2</v>
      </c>
      <c r="H17" s="3">
        <f t="shared" si="1"/>
        <v>0.15193644488579938</v>
      </c>
      <c r="I17" s="3">
        <f t="shared" si="2"/>
        <v>2.5894013125585962E-2</v>
      </c>
      <c r="J17" s="3">
        <f t="shared" si="3"/>
        <v>2.401449932034436E-2</v>
      </c>
    </row>
    <row r="18" spans="1:10" customFormat="1" ht="13.2" x14ac:dyDescent="0.25">
      <c r="A18" s="14">
        <v>15</v>
      </c>
      <c r="B18" s="16" t="s">
        <v>24</v>
      </c>
      <c r="C18">
        <v>89</v>
      </c>
      <c r="D18">
        <v>117</v>
      </c>
      <c r="E18">
        <v>1158</v>
      </c>
      <c r="F18">
        <v>893</v>
      </c>
      <c r="G18" s="3">
        <f t="shared" si="0"/>
        <v>-0.23931623931623935</v>
      </c>
      <c r="H18" s="3">
        <f t="shared" si="1"/>
        <v>0.29675251959686455</v>
      </c>
      <c r="I18" s="3">
        <f t="shared" si="2"/>
        <v>2.5849368275369437E-2</v>
      </c>
      <c r="J18" s="3">
        <f t="shared" si="3"/>
        <v>2.1295876755777075E-2</v>
      </c>
    </row>
    <row r="19" spans="1:10" customFormat="1" ht="13.2" x14ac:dyDescent="0.25">
      <c r="A19" s="14">
        <v>16</v>
      </c>
      <c r="B19" s="16" t="s">
        <v>25</v>
      </c>
      <c r="C19">
        <v>155</v>
      </c>
      <c r="D19">
        <v>141</v>
      </c>
      <c r="E19">
        <v>1154</v>
      </c>
      <c r="F19">
        <v>1128</v>
      </c>
      <c r="G19" s="3">
        <f t="shared" si="0"/>
        <v>9.9290780141843893E-2</v>
      </c>
      <c r="H19" s="3">
        <f t="shared" si="1"/>
        <v>2.3049645390070816E-2</v>
      </c>
      <c r="I19" s="3">
        <f t="shared" si="2"/>
        <v>2.5760078574936382E-2</v>
      </c>
      <c r="J19" s="3">
        <f t="shared" si="3"/>
        <v>2.6900054849402617E-2</v>
      </c>
    </row>
    <row r="20" spans="1:10" customFormat="1" ht="13.2" x14ac:dyDescent="0.25">
      <c r="A20" s="14">
        <v>17</v>
      </c>
      <c r="B20" s="16" t="s">
        <v>26</v>
      </c>
      <c r="C20">
        <v>126</v>
      </c>
      <c r="D20">
        <v>59</v>
      </c>
      <c r="E20">
        <v>1118</v>
      </c>
      <c r="F20">
        <v>1151</v>
      </c>
      <c r="G20" s="3">
        <f t="shared" si="0"/>
        <v>1.1355932203389831</v>
      </c>
      <c r="H20" s="3">
        <f t="shared" si="1"/>
        <v>-2.8670721112076469E-2</v>
      </c>
      <c r="I20" s="3">
        <f t="shared" si="2"/>
        <v>2.4956471271038887E-2</v>
      </c>
      <c r="J20" s="3">
        <f t="shared" si="3"/>
        <v>2.7448548875587245E-2</v>
      </c>
    </row>
    <row r="21" spans="1:10" customFormat="1" ht="13.2" x14ac:dyDescent="0.25">
      <c r="A21" s="14">
        <v>18</v>
      </c>
      <c r="B21" s="16" t="s">
        <v>27</v>
      </c>
      <c r="C21">
        <v>70</v>
      </c>
      <c r="D21">
        <v>76</v>
      </c>
      <c r="E21">
        <v>956</v>
      </c>
      <c r="F21">
        <v>812</v>
      </c>
      <c r="G21" s="3">
        <f t="shared" si="0"/>
        <v>-7.8947368421052655E-2</v>
      </c>
      <c r="H21" s="3">
        <f t="shared" si="1"/>
        <v>0.17733990147783252</v>
      </c>
      <c r="I21" s="3">
        <f t="shared" si="2"/>
        <v>2.1340238403500158E-2</v>
      </c>
      <c r="J21" s="3">
        <f t="shared" si="3"/>
        <v>1.9364223880952949E-2</v>
      </c>
    </row>
    <row r="22" spans="1:10" customFormat="1" ht="13.2" x14ac:dyDescent="0.25">
      <c r="A22" s="14">
        <v>19</v>
      </c>
      <c r="B22" s="16" t="s">
        <v>28</v>
      </c>
      <c r="C22">
        <v>101</v>
      </c>
      <c r="D22">
        <v>67</v>
      </c>
      <c r="E22">
        <v>902</v>
      </c>
      <c r="F22">
        <v>650</v>
      </c>
      <c r="G22" s="3">
        <f t="shared" si="0"/>
        <v>0.50746268656716409</v>
      </c>
      <c r="H22" s="3">
        <f t="shared" si="1"/>
        <v>0.38769230769230778</v>
      </c>
      <c r="I22" s="3">
        <f t="shared" si="2"/>
        <v>2.0134827447653911E-2</v>
      </c>
      <c r="J22" s="3">
        <f t="shared" si="3"/>
        <v>1.55009181313047E-2</v>
      </c>
    </row>
    <row r="23" spans="1:10" customFormat="1" ht="13.2" x14ac:dyDescent="0.25">
      <c r="A23" s="14">
        <v>20</v>
      </c>
      <c r="B23" s="16" t="s">
        <v>29</v>
      </c>
      <c r="C23">
        <v>109</v>
      </c>
      <c r="D23">
        <v>84</v>
      </c>
      <c r="E23">
        <v>772</v>
      </c>
      <c r="F23">
        <v>494</v>
      </c>
      <c r="G23" s="3">
        <f t="shared" si="0"/>
        <v>0.29761904761904767</v>
      </c>
      <c r="H23" s="3">
        <f t="shared" si="1"/>
        <v>0.56275303643724706</v>
      </c>
      <c r="I23" s="3">
        <f t="shared" si="2"/>
        <v>1.7232912183579623E-2</v>
      </c>
      <c r="J23" s="3">
        <f t="shared" si="3"/>
        <v>1.1780697779791573E-2</v>
      </c>
    </row>
    <row r="24" spans="1:10" customFormat="1" ht="13.2" x14ac:dyDescent="0.25">
      <c r="A24" s="14">
        <v>21</v>
      </c>
      <c r="B24" s="16" t="s">
        <v>30</v>
      </c>
      <c r="C24">
        <v>79</v>
      </c>
      <c r="D24">
        <v>84</v>
      </c>
      <c r="E24">
        <v>762</v>
      </c>
      <c r="F24">
        <v>688</v>
      </c>
      <c r="G24" s="3">
        <f t="shared" si="0"/>
        <v>-5.9523809523809534E-2</v>
      </c>
      <c r="H24" s="3">
        <f t="shared" si="1"/>
        <v>0.10755813953488369</v>
      </c>
      <c r="I24" s="3">
        <f t="shared" si="2"/>
        <v>1.7009687932496985E-2</v>
      </c>
      <c r="J24" s="3">
        <f t="shared" si="3"/>
        <v>1.6407125652827127E-2</v>
      </c>
    </row>
    <row r="25" spans="1:10" customFormat="1" ht="13.2" x14ac:dyDescent="0.25">
      <c r="A25" s="14">
        <v>22</v>
      </c>
      <c r="B25" s="16" t="s">
        <v>31</v>
      </c>
      <c r="C25">
        <v>84</v>
      </c>
      <c r="D25">
        <v>80</v>
      </c>
      <c r="E25">
        <v>698</v>
      </c>
      <c r="F25">
        <v>576</v>
      </c>
      <c r="G25" s="3">
        <f t="shared" si="0"/>
        <v>5.0000000000000044E-2</v>
      </c>
      <c r="H25" s="3">
        <f t="shared" si="1"/>
        <v>0.21180555555555558</v>
      </c>
      <c r="I25" s="3">
        <f t="shared" si="2"/>
        <v>1.5581052725568105E-2</v>
      </c>
      <c r="J25" s="3">
        <f t="shared" si="3"/>
        <v>1.373619822097155E-2</v>
      </c>
    </row>
    <row r="26" spans="1:10" customFormat="1" ht="13.2" x14ac:dyDescent="0.25">
      <c r="A26" s="14">
        <v>23</v>
      </c>
      <c r="B26" s="16" t="s">
        <v>32</v>
      </c>
      <c r="C26">
        <v>72</v>
      </c>
      <c r="D26">
        <v>58</v>
      </c>
      <c r="E26">
        <v>649</v>
      </c>
      <c r="F26">
        <v>793</v>
      </c>
      <c r="G26" s="3">
        <f t="shared" si="0"/>
        <v>0.24137931034482762</v>
      </c>
      <c r="H26" s="3">
        <f t="shared" si="1"/>
        <v>-0.18158890290037832</v>
      </c>
      <c r="I26" s="3">
        <f t="shared" si="2"/>
        <v>1.4487253895263182E-2</v>
      </c>
      <c r="J26" s="3">
        <f t="shared" si="3"/>
        <v>1.8911120120191735E-2</v>
      </c>
    </row>
    <row r="27" spans="1:10" customFormat="1" ht="13.2" x14ac:dyDescent="0.25">
      <c r="A27" s="14">
        <v>24</v>
      </c>
      <c r="B27" s="16" t="s">
        <v>33</v>
      </c>
      <c r="C27">
        <v>46</v>
      </c>
      <c r="D27">
        <v>47</v>
      </c>
      <c r="E27">
        <v>572</v>
      </c>
      <c r="F27">
        <v>465</v>
      </c>
      <c r="G27" s="3">
        <f t="shared" si="0"/>
        <v>-2.1276595744680882E-2</v>
      </c>
      <c r="H27" s="3">
        <f t="shared" si="1"/>
        <v>0.23010752688172054</v>
      </c>
      <c r="I27" s="3">
        <f t="shared" si="2"/>
        <v>1.2768427161926872E-2</v>
      </c>
      <c r="J27" s="3">
        <f t="shared" si="3"/>
        <v>1.1089118355471824E-2</v>
      </c>
    </row>
    <row r="28" spans="1:10" customFormat="1" ht="13.2" x14ac:dyDescent="0.25">
      <c r="A28" s="14">
        <v>25</v>
      </c>
      <c r="B28" s="16" t="s">
        <v>34</v>
      </c>
      <c r="C28">
        <v>31</v>
      </c>
      <c r="D28">
        <v>40</v>
      </c>
      <c r="E28">
        <v>511</v>
      </c>
      <c r="F28">
        <v>508</v>
      </c>
      <c r="G28" s="3">
        <f t="shared" si="0"/>
        <v>-0.22499999999999998</v>
      </c>
      <c r="H28" s="3">
        <f t="shared" si="1"/>
        <v>5.9055118110236116E-3</v>
      </c>
      <c r="I28" s="3">
        <f t="shared" si="2"/>
        <v>1.1406759230322782E-2</v>
      </c>
      <c r="J28" s="3">
        <f t="shared" si="3"/>
        <v>1.2114563708773519E-2</v>
      </c>
    </row>
    <row r="29" spans="1:10" customFormat="1" ht="13.2" x14ac:dyDescent="0.25">
      <c r="A29" s="14">
        <v>26</v>
      </c>
      <c r="B29" s="16" t="s">
        <v>35</v>
      </c>
      <c r="C29">
        <v>49</v>
      </c>
      <c r="D29">
        <v>45</v>
      </c>
      <c r="E29">
        <v>478</v>
      </c>
      <c r="F29">
        <v>436</v>
      </c>
      <c r="G29" s="3">
        <f t="shared" si="0"/>
        <v>8.8888888888888795E-2</v>
      </c>
      <c r="H29" s="3">
        <f t="shared" si="1"/>
        <v>9.6330275229357776E-2</v>
      </c>
      <c r="I29" s="3">
        <f t="shared" si="2"/>
        <v>1.0670119201750079E-2</v>
      </c>
      <c r="J29" s="3">
        <f t="shared" si="3"/>
        <v>1.0397538931152075E-2</v>
      </c>
    </row>
    <row r="30" spans="1:10" customFormat="1" ht="13.2" x14ac:dyDescent="0.25">
      <c r="A30" s="14">
        <v>27</v>
      </c>
      <c r="B30" s="16" t="s">
        <v>36</v>
      </c>
      <c r="C30">
        <v>27</v>
      </c>
      <c r="D30">
        <v>73</v>
      </c>
      <c r="E30">
        <v>458</v>
      </c>
      <c r="F30">
        <v>450</v>
      </c>
      <c r="G30" s="3">
        <f t="shared" si="0"/>
        <v>-0.63013698630136994</v>
      </c>
      <c r="H30" s="3">
        <f t="shared" si="1"/>
        <v>1.777777777777767E-2</v>
      </c>
      <c r="I30" s="3">
        <f t="shared" si="2"/>
        <v>1.0223670699584802E-2</v>
      </c>
      <c r="J30" s="3">
        <f t="shared" si="3"/>
        <v>1.0731404860134023E-2</v>
      </c>
    </row>
    <row r="31" spans="1:10" customFormat="1" ht="13.2" x14ac:dyDescent="0.25">
      <c r="A31" s="14">
        <v>28</v>
      </c>
      <c r="B31" s="16" t="s">
        <v>37</v>
      </c>
      <c r="C31">
        <v>96</v>
      </c>
      <c r="D31">
        <v>35</v>
      </c>
      <c r="E31">
        <v>455</v>
      </c>
      <c r="F31">
        <v>301</v>
      </c>
      <c r="G31" s="3">
        <f t="shared" si="0"/>
        <v>1.7428571428571429</v>
      </c>
      <c r="H31" s="3">
        <f t="shared" si="1"/>
        <v>0.51162790697674421</v>
      </c>
      <c r="I31" s="3">
        <f t="shared" si="2"/>
        <v>1.0156703424260012E-2</v>
      </c>
      <c r="J31" s="3">
        <f t="shared" si="3"/>
        <v>7.1781174731118686E-3</v>
      </c>
    </row>
    <row r="32" spans="1:10" customFormat="1" ht="13.2" x14ac:dyDescent="0.25">
      <c r="A32" s="14">
        <v>29</v>
      </c>
      <c r="B32" s="16" t="s">
        <v>38</v>
      </c>
      <c r="C32">
        <v>28</v>
      </c>
      <c r="D32">
        <v>16</v>
      </c>
      <c r="E32">
        <v>396</v>
      </c>
      <c r="F32">
        <v>212</v>
      </c>
      <c r="G32" s="3">
        <f t="shared" si="0"/>
        <v>0.75</v>
      </c>
      <c r="H32" s="3">
        <f t="shared" si="1"/>
        <v>0.86792452830188682</v>
      </c>
      <c r="I32" s="3">
        <f t="shared" si="2"/>
        <v>8.83968034287245E-3</v>
      </c>
      <c r="J32" s="3">
        <f t="shared" si="3"/>
        <v>5.0556840674409178E-3</v>
      </c>
    </row>
    <row r="33" spans="1:10" customFormat="1" ht="13.2" x14ac:dyDescent="0.25">
      <c r="A33" s="14">
        <v>30</v>
      </c>
      <c r="B33" s="16" t="s">
        <v>39</v>
      </c>
      <c r="C33">
        <v>76</v>
      </c>
      <c r="D33">
        <v>97</v>
      </c>
      <c r="E33">
        <v>380</v>
      </c>
      <c r="F33">
        <v>478</v>
      </c>
      <c r="G33" s="3">
        <f t="shared" si="0"/>
        <v>-0.21649484536082475</v>
      </c>
      <c r="H33" s="3">
        <f t="shared" si="1"/>
        <v>-0.20502092050209209</v>
      </c>
      <c r="I33" s="3">
        <f t="shared" si="2"/>
        <v>8.4825215411402297E-3</v>
      </c>
      <c r="J33" s="3">
        <f t="shared" si="3"/>
        <v>1.1399136718097919E-2</v>
      </c>
    </row>
    <row r="34" spans="1:10" customFormat="1" ht="13.2" x14ac:dyDescent="0.25">
      <c r="A34" s="14">
        <v>31</v>
      </c>
      <c r="B34" s="16" t="s">
        <v>40</v>
      </c>
      <c r="C34">
        <v>42</v>
      </c>
      <c r="D34">
        <v>43</v>
      </c>
      <c r="E34">
        <v>363</v>
      </c>
      <c r="F34">
        <v>335</v>
      </c>
      <c r="G34" s="3">
        <f t="shared" si="0"/>
        <v>-2.3255813953488413E-2</v>
      </c>
      <c r="H34" s="3">
        <f t="shared" si="1"/>
        <v>8.3582089552238781E-2</v>
      </c>
      <c r="I34" s="3">
        <f t="shared" si="2"/>
        <v>8.1030403142997448E-3</v>
      </c>
      <c r="J34" s="3">
        <f t="shared" si="3"/>
        <v>7.988934729210884E-3</v>
      </c>
    </row>
    <row r="35" spans="1:10" customFormat="1" ht="13.2" x14ac:dyDescent="0.25">
      <c r="A35" s="14">
        <v>32</v>
      </c>
      <c r="B35" s="16" t="s">
        <v>41</v>
      </c>
      <c r="C35">
        <v>28</v>
      </c>
      <c r="D35">
        <v>39</v>
      </c>
      <c r="E35">
        <v>356</v>
      </c>
      <c r="F35">
        <v>393</v>
      </c>
      <c r="G35" s="3">
        <f t="shared" si="0"/>
        <v>-0.28205128205128205</v>
      </c>
      <c r="H35" s="3">
        <f t="shared" si="1"/>
        <v>-9.4147582697201027E-2</v>
      </c>
      <c r="I35" s="3">
        <f t="shared" si="2"/>
        <v>7.9467833385419E-3</v>
      </c>
      <c r="J35" s="3">
        <f t="shared" si="3"/>
        <v>9.3720935778503801E-3</v>
      </c>
    </row>
    <row r="36" spans="1:10" customFormat="1" ht="13.2" x14ac:dyDescent="0.25">
      <c r="A36" s="14">
        <v>33</v>
      </c>
      <c r="B36" s="16" t="s">
        <v>42</v>
      </c>
      <c r="C36">
        <v>35</v>
      </c>
      <c r="D36">
        <v>90</v>
      </c>
      <c r="E36">
        <v>356</v>
      </c>
      <c r="F36">
        <v>494</v>
      </c>
      <c r="G36" s="3">
        <f t="shared" si="0"/>
        <v>-0.61111111111111116</v>
      </c>
      <c r="H36" s="3">
        <f t="shared" ref="H36:H58" si="4">(E36/F36)-1</f>
        <v>-0.27935222672064774</v>
      </c>
      <c r="I36" s="3">
        <f t="shared" ref="I36:I54" si="5">E36/$E$60</f>
        <v>7.9467833385419E-3</v>
      </c>
      <c r="J36" s="3">
        <f t="shared" ref="J36:J58" si="6">F36/$F$60</f>
        <v>1.1780697779791573E-2</v>
      </c>
    </row>
    <row r="37" spans="1:10" customFormat="1" ht="13.2" x14ac:dyDescent="0.25">
      <c r="A37" s="14">
        <v>34</v>
      </c>
      <c r="B37" s="16" t="s">
        <v>43</v>
      </c>
      <c r="C37">
        <v>0</v>
      </c>
      <c r="D37">
        <v>54</v>
      </c>
      <c r="E37">
        <v>349</v>
      </c>
      <c r="F37">
        <v>507</v>
      </c>
      <c r="G37" s="3">
        <f t="shared" si="0"/>
        <v>-1</v>
      </c>
      <c r="H37" s="3">
        <f t="shared" si="4"/>
        <v>-0.31163708086785014</v>
      </c>
      <c r="I37" s="3">
        <f t="shared" si="5"/>
        <v>7.7905263627840527E-3</v>
      </c>
      <c r="J37" s="3">
        <f t="shared" si="6"/>
        <v>1.2090716142417666E-2</v>
      </c>
    </row>
    <row r="38" spans="1:10" customFormat="1" ht="13.2" x14ac:dyDescent="0.25">
      <c r="A38" s="14">
        <v>35</v>
      </c>
      <c r="B38" s="16" t="s">
        <v>44</v>
      </c>
      <c r="C38">
        <v>26</v>
      </c>
      <c r="D38">
        <v>21</v>
      </c>
      <c r="E38">
        <v>331</v>
      </c>
      <c r="F38">
        <v>334</v>
      </c>
      <c r="G38" s="3">
        <f t="shared" si="0"/>
        <v>0.23809523809523814</v>
      </c>
      <c r="H38" s="3">
        <f t="shared" si="4"/>
        <v>-8.9820359281437279E-3</v>
      </c>
      <c r="I38" s="3">
        <f t="shared" si="5"/>
        <v>7.388722710835305E-3</v>
      </c>
      <c r="J38" s="3">
        <f t="shared" si="6"/>
        <v>7.9650871628550307E-3</v>
      </c>
    </row>
    <row r="39" spans="1:10" customFormat="1" ht="13.2" x14ac:dyDescent="0.25">
      <c r="A39" s="14">
        <v>36</v>
      </c>
      <c r="B39" s="16" t="s">
        <v>45</v>
      </c>
      <c r="C39">
        <v>25</v>
      </c>
      <c r="D39">
        <v>49</v>
      </c>
      <c r="E39">
        <v>254</v>
      </c>
      <c r="F39">
        <v>301</v>
      </c>
      <c r="G39" s="3">
        <f t="shared" si="0"/>
        <v>-0.48979591836734693</v>
      </c>
      <c r="H39" s="3">
        <f t="shared" si="4"/>
        <v>-0.15614617940199338</v>
      </c>
      <c r="I39" s="3">
        <f t="shared" si="5"/>
        <v>5.6698959774989953E-3</v>
      </c>
      <c r="J39" s="3">
        <f t="shared" si="6"/>
        <v>7.1781174731118686E-3</v>
      </c>
    </row>
    <row r="40" spans="1:10" customFormat="1" ht="13.2" x14ac:dyDescent="0.25">
      <c r="A40" s="14">
        <v>37</v>
      </c>
      <c r="B40" s="16" t="s">
        <v>46</v>
      </c>
      <c r="C40">
        <v>0</v>
      </c>
      <c r="D40">
        <v>86</v>
      </c>
      <c r="E40">
        <v>252</v>
      </c>
      <c r="F40">
        <v>523</v>
      </c>
      <c r="G40" s="3">
        <f t="shared" si="0"/>
        <v>-1</v>
      </c>
      <c r="H40" s="3">
        <f t="shared" si="4"/>
        <v>-0.51816443594646278</v>
      </c>
      <c r="I40" s="3">
        <f t="shared" si="5"/>
        <v>5.6252511272824679E-3</v>
      </c>
      <c r="J40" s="3">
        <f t="shared" si="6"/>
        <v>1.247227720411132E-2</v>
      </c>
    </row>
    <row r="41" spans="1:10" customFormat="1" ht="13.2" x14ac:dyDescent="0.25">
      <c r="A41" s="14">
        <v>38</v>
      </c>
      <c r="B41" s="16" t="s">
        <v>47</v>
      </c>
      <c r="C41">
        <v>23</v>
      </c>
      <c r="D41">
        <v>24</v>
      </c>
      <c r="E41">
        <v>172</v>
      </c>
      <c r="F41">
        <v>189</v>
      </c>
      <c r="G41" s="3">
        <f t="shared" si="0"/>
        <v>-4.166666666666663E-2</v>
      </c>
      <c r="H41" s="3">
        <f t="shared" si="4"/>
        <v>-8.9947089947089998E-2</v>
      </c>
      <c r="I41" s="3">
        <f t="shared" si="5"/>
        <v>3.8394571186213672E-3</v>
      </c>
      <c r="J41" s="3">
        <f t="shared" si="6"/>
        <v>4.5071900412562895E-3</v>
      </c>
    </row>
    <row r="42" spans="1:10" customFormat="1" ht="13.2" x14ac:dyDescent="0.25">
      <c r="A42" s="14">
        <v>39</v>
      </c>
      <c r="B42" s="16" t="s">
        <v>48</v>
      </c>
      <c r="C42">
        <v>12</v>
      </c>
      <c r="D42">
        <v>8</v>
      </c>
      <c r="E42">
        <v>167</v>
      </c>
      <c r="F42">
        <v>179</v>
      </c>
      <c r="G42" s="3">
        <f t="shared" si="0"/>
        <v>0.5</v>
      </c>
      <c r="H42" s="3">
        <f t="shared" si="4"/>
        <v>-6.7039106145251437E-2</v>
      </c>
      <c r="I42" s="3">
        <f t="shared" si="5"/>
        <v>3.727844993080048E-3</v>
      </c>
      <c r="J42" s="3">
        <f t="shared" si="6"/>
        <v>4.2687143776977557E-3</v>
      </c>
    </row>
    <row r="43" spans="1:10" customFormat="1" ht="13.2" x14ac:dyDescent="0.25">
      <c r="A43" s="14">
        <v>40</v>
      </c>
      <c r="B43" s="16" t="s">
        <v>49</v>
      </c>
      <c r="C43">
        <v>17</v>
      </c>
      <c r="D43">
        <v>3</v>
      </c>
      <c r="E43">
        <v>96</v>
      </c>
      <c r="F43">
        <v>21</v>
      </c>
      <c r="G43" s="3">
        <f t="shared" si="0"/>
        <v>4.666666666666667</v>
      </c>
      <c r="H43" s="3">
        <f t="shared" si="4"/>
        <v>3.5714285714285712</v>
      </c>
      <c r="I43" s="3">
        <f t="shared" si="5"/>
        <v>2.1429528103933211E-3</v>
      </c>
      <c r="J43" s="3">
        <f t="shared" si="6"/>
        <v>5.0079889347292108E-4</v>
      </c>
    </row>
    <row r="44" spans="1:10" customFormat="1" ht="13.2" x14ac:dyDescent="0.25">
      <c r="A44" s="14">
        <v>41</v>
      </c>
      <c r="B44" s="16" t="s">
        <v>50</v>
      </c>
      <c r="C44">
        <v>0</v>
      </c>
      <c r="D44">
        <v>47</v>
      </c>
      <c r="E44">
        <v>75</v>
      </c>
      <c r="F44">
        <v>677</v>
      </c>
      <c r="G44" s="3">
        <f t="shared" si="0"/>
        <v>-1</v>
      </c>
      <c r="H44" s="3">
        <f t="shared" si="4"/>
        <v>-0.8892171344165436</v>
      </c>
      <c r="I44" s="3">
        <f t="shared" si="5"/>
        <v>1.6741818831197822E-3</v>
      </c>
      <c r="J44" s="3">
        <f t="shared" si="6"/>
        <v>1.6144802422912743E-2</v>
      </c>
    </row>
    <row r="45" spans="1:10" customFormat="1" ht="13.2" x14ac:dyDescent="0.25">
      <c r="A45" s="14">
        <v>42</v>
      </c>
      <c r="B45" s="16" t="s">
        <v>51</v>
      </c>
      <c r="C45">
        <v>0</v>
      </c>
      <c r="D45">
        <v>0</v>
      </c>
      <c r="E45">
        <v>66</v>
      </c>
      <c r="F45">
        <v>49</v>
      </c>
      <c r="G45" s="3">
        <v>0</v>
      </c>
      <c r="H45" s="3">
        <f t="shared" si="4"/>
        <v>0.34693877551020402</v>
      </c>
      <c r="I45" s="3">
        <f t="shared" si="5"/>
        <v>1.4732800571454082E-3</v>
      </c>
      <c r="J45" s="3">
        <f t="shared" si="6"/>
        <v>1.1685307514368159E-3</v>
      </c>
    </row>
    <row r="46" spans="1:10" customFormat="1" ht="13.2" x14ac:dyDescent="0.25">
      <c r="A46" s="14">
        <v>43</v>
      </c>
      <c r="B46" s="16" t="s">
        <v>52</v>
      </c>
      <c r="C46">
        <v>2</v>
      </c>
      <c r="D46">
        <v>5</v>
      </c>
      <c r="E46">
        <v>65</v>
      </c>
      <c r="F46">
        <v>64</v>
      </c>
      <c r="G46" s="3">
        <f>(C46/D46)-1</f>
        <v>-0.6</v>
      </c>
      <c r="H46" s="3">
        <f t="shared" si="4"/>
        <v>1.5625E-2</v>
      </c>
      <c r="I46" s="3">
        <f t="shared" si="5"/>
        <v>1.4509576320371445E-3</v>
      </c>
      <c r="J46" s="3">
        <f t="shared" si="6"/>
        <v>1.5262442467746168E-3</v>
      </c>
    </row>
    <row r="47" spans="1:10" customFormat="1" ht="13.2" x14ac:dyDescent="0.25">
      <c r="A47" s="14">
        <v>44</v>
      </c>
      <c r="B47" s="16" t="s">
        <v>53</v>
      </c>
      <c r="C47">
        <v>0</v>
      </c>
      <c r="D47">
        <v>0</v>
      </c>
      <c r="E47">
        <v>45</v>
      </c>
      <c r="F47">
        <v>48</v>
      </c>
      <c r="G47" s="3">
        <v>0</v>
      </c>
      <c r="H47" s="3">
        <f t="shared" si="4"/>
        <v>-6.25E-2</v>
      </c>
      <c r="I47" s="3">
        <f t="shared" si="5"/>
        <v>1.0045091298718693E-3</v>
      </c>
      <c r="J47" s="3">
        <f t="shared" si="6"/>
        <v>1.1446831850809626E-3</v>
      </c>
    </row>
    <row r="48" spans="1:10" customFormat="1" ht="13.2" x14ac:dyDescent="0.25">
      <c r="A48" s="14">
        <v>45</v>
      </c>
      <c r="B48" s="16" t="s">
        <v>54</v>
      </c>
      <c r="C48">
        <v>0</v>
      </c>
      <c r="D48">
        <v>0</v>
      </c>
      <c r="E48">
        <v>44</v>
      </c>
      <c r="F48">
        <v>38</v>
      </c>
      <c r="G48" s="3">
        <v>0</v>
      </c>
      <c r="H48" s="3">
        <f t="shared" si="4"/>
        <v>0.15789473684210531</v>
      </c>
      <c r="I48" s="3">
        <f t="shared" si="5"/>
        <v>9.8218670476360546E-4</v>
      </c>
      <c r="J48" s="3">
        <f t="shared" si="6"/>
        <v>9.0620752152242867E-4</v>
      </c>
    </row>
    <row r="49" spans="1:10" customFormat="1" ht="13.2" x14ac:dyDescent="0.25">
      <c r="A49" s="14">
        <v>46</v>
      </c>
      <c r="B49" s="16" t="s">
        <v>55</v>
      </c>
      <c r="C49">
        <v>2</v>
      </c>
      <c r="D49">
        <v>5</v>
      </c>
      <c r="E49">
        <v>39</v>
      </c>
      <c r="F49">
        <v>78</v>
      </c>
      <c r="G49" s="3">
        <f t="shared" ref="G49:G54" si="7">(C49/D49)-1</f>
        <v>-0.6</v>
      </c>
      <c r="H49" s="3">
        <f t="shared" si="4"/>
        <v>-0.5</v>
      </c>
      <c r="I49" s="3">
        <f t="shared" si="5"/>
        <v>8.7057457922228671E-4</v>
      </c>
      <c r="J49" s="3">
        <f t="shared" si="6"/>
        <v>1.8601101757565641E-3</v>
      </c>
    </row>
    <row r="50" spans="1:10" customFormat="1" ht="13.2" x14ac:dyDescent="0.25">
      <c r="A50" s="14">
        <v>47</v>
      </c>
      <c r="B50" s="4" t="s">
        <v>56</v>
      </c>
      <c r="C50">
        <v>10</v>
      </c>
      <c r="D50">
        <v>8</v>
      </c>
      <c r="E50">
        <v>37</v>
      </c>
      <c r="F50">
        <v>75</v>
      </c>
      <c r="G50" s="3">
        <f t="shared" si="7"/>
        <v>0.25</v>
      </c>
      <c r="H50" s="3">
        <f t="shared" si="4"/>
        <v>-0.5066666666666666</v>
      </c>
      <c r="I50" s="3">
        <f t="shared" si="5"/>
        <v>8.2592972900575917E-4</v>
      </c>
      <c r="J50" s="3">
        <f t="shared" si="6"/>
        <v>1.7885674766890038E-3</v>
      </c>
    </row>
    <row r="51" spans="1:10" customFormat="1" ht="13.2" x14ac:dyDescent="0.25">
      <c r="A51" s="14">
        <v>48</v>
      </c>
      <c r="B51" s="4" t="s">
        <v>57</v>
      </c>
      <c r="C51">
        <v>0</v>
      </c>
      <c r="D51">
        <v>7</v>
      </c>
      <c r="E51">
        <v>27</v>
      </c>
      <c r="F51">
        <v>68</v>
      </c>
      <c r="G51" s="3">
        <f t="shared" si="7"/>
        <v>-1</v>
      </c>
      <c r="H51" s="3">
        <f t="shared" si="4"/>
        <v>-0.60294117647058831</v>
      </c>
      <c r="I51" s="3">
        <f t="shared" si="5"/>
        <v>6.0270547792312158E-4</v>
      </c>
      <c r="J51" s="3">
        <f t="shared" si="6"/>
        <v>1.6216345121980301E-3</v>
      </c>
    </row>
    <row r="52" spans="1:10" customFormat="1" ht="13.2" x14ac:dyDescent="0.25">
      <c r="A52" s="14">
        <v>49</v>
      </c>
      <c r="B52" s="4" t="s">
        <v>58</v>
      </c>
      <c r="C52">
        <v>0</v>
      </c>
      <c r="D52">
        <v>2</v>
      </c>
      <c r="E52">
        <v>14</v>
      </c>
      <c r="F52">
        <v>12</v>
      </c>
      <c r="G52" s="3">
        <f t="shared" si="7"/>
        <v>-1</v>
      </c>
      <c r="H52" s="3">
        <f t="shared" si="4"/>
        <v>0.16666666666666674</v>
      </c>
      <c r="I52" s="3">
        <f t="shared" si="5"/>
        <v>3.1251395151569268E-4</v>
      </c>
      <c r="J52" s="3">
        <f t="shared" si="6"/>
        <v>2.8617079627024064E-4</v>
      </c>
    </row>
    <row r="53" spans="1:10" customFormat="1" ht="13.2" x14ac:dyDescent="0.25">
      <c r="A53" s="14">
        <v>50</v>
      </c>
      <c r="B53" s="4" t="s">
        <v>59</v>
      </c>
      <c r="C53">
        <v>0</v>
      </c>
      <c r="D53">
        <v>1</v>
      </c>
      <c r="E53">
        <v>5</v>
      </c>
      <c r="F53">
        <v>52</v>
      </c>
      <c r="G53" s="3">
        <f t="shared" si="7"/>
        <v>-1</v>
      </c>
      <c r="H53" s="3">
        <f t="shared" si="4"/>
        <v>-0.90384615384615385</v>
      </c>
      <c r="I53" s="3">
        <f t="shared" si="5"/>
        <v>1.1161212554131881E-4</v>
      </c>
      <c r="J53" s="3">
        <f t="shared" si="6"/>
        <v>1.2400734505043759E-3</v>
      </c>
    </row>
    <row r="54" spans="1:10" customFormat="1" ht="13.2" x14ac:dyDescent="0.25">
      <c r="A54" s="14">
        <v>51</v>
      </c>
      <c r="B54" s="4" t="s">
        <v>60</v>
      </c>
      <c r="C54">
        <v>0</v>
      </c>
      <c r="D54">
        <v>4</v>
      </c>
      <c r="E54">
        <v>3</v>
      </c>
      <c r="F54">
        <v>17</v>
      </c>
      <c r="G54" s="3">
        <f t="shared" si="7"/>
        <v>-1</v>
      </c>
      <c r="H54" s="3">
        <f t="shared" si="4"/>
        <v>-0.82352941176470584</v>
      </c>
      <c r="I54" s="3">
        <f t="shared" si="5"/>
        <v>6.6967275324791284E-5</v>
      </c>
      <c r="J54" s="3">
        <f t="shared" si="6"/>
        <v>4.0540862804950753E-4</v>
      </c>
    </row>
    <row r="55" spans="1:10" customFormat="1" ht="13.2" x14ac:dyDescent="0.25">
      <c r="A55" s="14">
        <v>52</v>
      </c>
      <c r="B55" s="4" t="s">
        <v>61</v>
      </c>
      <c r="C55">
        <v>0</v>
      </c>
      <c r="D55">
        <v>0</v>
      </c>
      <c r="E55">
        <v>0</v>
      </c>
      <c r="F55">
        <v>2</v>
      </c>
      <c r="G55" s="3">
        <v>0</v>
      </c>
      <c r="H55" s="3">
        <f t="shared" si="4"/>
        <v>-1</v>
      </c>
      <c r="I55" s="3">
        <v>0</v>
      </c>
      <c r="J55" s="3">
        <f t="shared" si="6"/>
        <v>4.7695132711706773E-5</v>
      </c>
    </row>
    <row r="56" spans="1:10" customFormat="1" ht="13.2" x14ac:dyDescent="0.25">
      <c r="A56" s="14">
        <v>53</v>
      </c>
      <c r="B56" s="4" t="s">
        <v>62</v>
      </c>
      <c r="C56">
        <v>0</v>
      </c>
      <c r="D56">
        <v>3</v>
      </c>
      <c r="E56">
        <v>0</v>
      </c>
      <c r="F56">
        <v>28</v>
      </c>
      <c r="G56" s="3">
        <f>(C56/D56)-1</f>
        <v>-1</v>
      </c>
      <c r="H56" s="3">
        <f t="shared" si="4"/>
        <v>-1</v>
      </c>
      <c r="I56" s="3">
        <v>0</v>
      </c>
      <c r="J56" s="3">
        <f t="shared" si="6"/>
        <v>6.6773185796389477E-4</v>
      </c>
    </row>
    <row r="57" spans="1:10" customFormat="1" ht="13.2" x14ac:dyDescent="0.25">
      <c r="A57" s="14">
        <v>54</v>
      </c>
      <c r="B57" s="4" t="s">
        <v>63</v>
      </c>
      <c r="C57">
        <v>0</v>
      </c>
      <c r="D57">
        <v>0</v>
      </c>
      <c r="E57">
        <v>0</v>
      </c>
      <c r="F57">
        <v>10</v>
      </c>
      <c r="G57" s="3">
        <v>0</v>
      </c>
      <c r="H57" s="3">
        <f t="shared" si="4"/>
        <v>-1</v>
      </c>
      <c r="I57" s="3">
        <v>0</v>
      </c>
      <c r="J57" s="3">
        <f t="shared" si="6"/>
        <v>2.3847566355853384E-4</v>
      </c>
    </row>
    <row r="58" spans="1:10" customFormat="1" ht="13.2" x14ac:dyDescent="0.25">
      <c r="A58" s="14">
        <v>55</v>
      </c>
      <c r="B58" s="4" t="s">
        <v>64</v>
      </c>
      <c r="C58">
        <v>0</v>
      </c>
      <c r="D58">
        <v>8</v>
      </c>
      <c r="E58">
        <v>0</v>
      </c>
      <c r="F58">
        <v>30</v>
      </c>
      <c r="G58" s="3">
        <f>(C58/D58)-1</f>
        <v>-1</v>
      </c>
      <c r="H58" s="3">
        <f t="shared" si="4"/>
        <v>-1</v>
      </c>
      <c r="I58" s="3">
        <v>0</v>
      </c>
      <c r="J58" s="3">
        <f t="shared" si="6"/>
        <v>7.1542699067560158E-4</v>
      </c>
    </row>
    <row r="59" spans="1:10" customFormat="1" ht="13.2" x14ac:dyDescent="0.25">
      <c r="A59" s="14"/>
      <c r="B59" s="4"/>
      <c r="G59" s="3"/>
      <c r="H59" s="3"/>
      <c r="I59" s="3"/>
      <c r="J59" s="3"/>
    </row>
    <row r="60" spans="1:10" s="6" customFormat="1" ht="13.2" x14ac:dyDescent="0.25">
      <c r="A60" s="15"/>
      <c r="B60" s="5" t="s">
        <v>65</v>
      </c>
      <c r="C60" s="6">
        <v>4501</v>
      </c>
      <c r="D60" s="6">
        <v>4331</v>
      </c>
      <c r="E60" s="6">
        <v>44798</v>
      </c>
      <c r="F60" s="6">
        <v>41933</v>
      </c>
      <c r="G60" s="7">
        <f t="shared" ref="G60" si="8">(C60/D60)-1</f>
        <v>3.9251904871854038E-2</v>
      </c>
      <c r="H60" s="7">
        <f t="shared" ref="H60" si="9">(E60/F60)-1</f>
        <v>6.832327760951995E-2</v>
      </c>
      <c r="I60" s="7">
        <f t="shared" ref="I60" si="10">E60/$E$60</f>
        <v>1</v>
      </c>
      <c r="J60" s="7">
        <f t="shared" ref="J60" si="11">F60/$F$60</f>
        <v>1</v>
      </c>
    </row>
    <row r="61" spans="1:10" customFormat="1" ht="13.2" x14ac:dyDescent="0.25">
      <c r="A61" s="14"/>
      <c r="B61" s="4" t="s">
        <v>3</v>
      </c>
      <c r="G61" s="3"/>
      <c r="H61" s="3"/>
      <c r="I61" s="3"/>
      <c r="J61" s="3"/>
    </row>
  </sheetData>
  <sortState ref="A4:J58">
    <sortCondition descending="1" ref="I4:I58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2016-01-11T13:10:48Z</dcterms:modified>
</cp:coreProperties>
</file>