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712 inkl bilföretag" sheetId="3" r:id="rId1"/>
  </sheets>
  <calcPr calcId="145621"/>
</workbook>
</file>

<file path=xl/calcChain.xml><?xml version="1.0" encoding="utf-8"?>
<calcChain xmlns="http://schemas.openxmlformats.org/spreadsheetml/2006/main">
  <c r="H14" i="3" l="1"/>
  <c r="G14" i="3"/>
  <c r="R12" i="3" l="1"/>
  <c r="P12" i="3" s="1"/>
  <c r="Q12" i="3"/>
  <c r="O12" i="3" s="1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<sst xmlns="http://schemas.openxmlformats.org/spreadsheetml/2006/main" count="55" uniqueCount="51">
  <si>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</si>
  <si>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</si>
  <si>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</si>
  <si>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</si>
  <si>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</si>
  <si>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</si>
  <si>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</si>
  <si>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</si>
  <si>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</si>
  <si>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</si>
  <si>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</si>
  <si>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</si>
  <si>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</si>
  <si>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</si>
  <si>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</si>
  <si>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</si>
  <si>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</si>
  <si>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</si>
  <si>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</si>
  <si>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</si>
  <si>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</si>
  <si>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</si>
  <si>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</si>
  <si>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</si>
  <si>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</si>
  <si>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</si>
  <si>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</si>
  <si>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</si>
  <si>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</si>
  <si>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</si>
  <si>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</si>
  <si>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</si>
  <si>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</si>
  <si>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</si>
  <si>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</si>
  <si>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</si>
  <si>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</si>
  <si>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</si>
  <si>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</si>
  <si>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</si>
  <si>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</si>
  <si>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</si>
  <si>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</si>
  <si>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</si>
  <si>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</si>
  <si>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</si>
  <si>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</si>
  <si>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</si>
  <si>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december</t>
  </si>
  <si>
    <t>januari-december</t>
  </si>
  <si>
    <t>2018.01.07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</si>
</sst>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43</v>
      </c>
    </row>
    <row r="4" spans="1:18" ht="13.6" thickBot="1" x14ac:dyDescent="0.25">
      <c r="B4" s="1" t="s">
        <v>41</v>
      </c>
      <c r="N4" s="16" t="s">
        <v>50</v>
      </c>
    </row>
    <row r="5" spans="1:18" x14ac:dyDescent="0.2">
      <c r="C5" s="58" t="s">
        <v>48</v>
      </c>
      <c r="D5" s="59"/>
      <c r="E5" s="59"/>
      <c r="F5" s="59"/>
      <c r="G5" s="59"/>
      <c r="H5" s="59"/>
      <c r="I5" s="59"/>
      <c r="J5" s="60"/>
      <c r="K5" s="58" t="s">
        <v>49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">
      <c r="A7" s="1"/>
      <c r="B7" s="5" t="s">
        <v>1</v>
      </c>
      <c r="C7" s="6">
        <v>2017</v>
      </c>
      <c r="D7" s="2">
        <v>2016</v>
      </c>
      <c r="E7" s="6">
        <v>2017</v>
      </c>
      <c r="F7" s="2">
        <v>2016</v>
      </c>
      <c r="G7" s="6">
        <v>2017</v>
      </c>
      <c r="H7" s="2">
        <v>2016</v>
      </c>
      <c r="I7" s="6">
        <v>2017</v>
      </c>
      <c r="J7" s="2">
        <v>2016</v>
      </c>
      <c r="K7" s="6">
        <v>2017</v>
      </c>
      <c r="L7" s="2">
        <v>2016</v>
      </c>
      <c r="M7" s="6">
        <v>2017</v>
      </c>
      <c r="N7" s="2">
        <v>2016</v>
      </c>
      <c r="O7" s="6">
        <v>2017</v>
      </c>
      <c r="P7" s="2">
        <v>2016</v>
      </c>
      <c r="Q7" s="6">
        <v>2017</v>
      </c>
      <c r="R7" s="17">
        <v>2016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8</v>
      </c>
      <c r="D9" s="50">
        <v>10</v>
      </c>
      <c r="E9" s="50">
        <v>32</v>
      </c>
      <c r="F9" s="47">
        <v>65</v>
      </c>
      <c r="G9" s="20">
        <f t="shared" ref="G9:H25" si="0">IF(E9=0,"",SUM(E9/I9))</f>
        <v>0.8</v>
      </c>
      <c r="H9" s="30">
        <f t="shared" si="0"/>
        <v>0.8666666666666667</v>
      </c>
      <c r="I9" s="34">
        <f>SUM(C9,E9)</f>
        <v>40</v>
      </c>
      <c r="J9" s="32">
        <f>SUM(D9,F9)</f>
        <v>75</v>
      </c>
      <c r="K9" s="18">
        <v>157</v>
      </c>
      <c r="L9" s="19">
        <v>45</v>
      </c>
      <c r="M9" s="19">
        <v>332</v>
      </c>
      <c r="N9" s="19">
        <v>163</v>
      </c>
      <c r="O9" s="20">
        <f t="shared" ref="O9:P48" si="1">IF(M9=0,"",SUM(M9/Q9))</f>
        <v>0.67893660531697342</v>
      </c>
      <c r="P9" s="30">
        <f t="shared" si="1"/>
        <v>0.78365384615384615</v>
      </c>
      <c r="Q9" s="32">
        <f>SUM(K9,M9)</f>
        <v>489</v>
      </c>
      <c r="R9" s="28">
        <f>SUM(L9,N9)</f>
        <v>208</v>
      </c>
    </row>
    <row r="10" spans="1:18" ht="13.6" x14ac:dyDescent="0.25">
      <c r="A10" s="1"/>
      <c r="B10" s="25" t="s">
        <v>3</v>
      </c>
      <c r="C10" s="51">
        <v>543</v>
      </c>
      <c r="D10" s="52">
        <v>820</v>
      </c>
      <c r="E10" s="52">
        <v>1688</v>
      </c>
      <c r="F10" s="48">
        <v>1915</v>
      </c>
      <c r="G10" s="23">
        <f t="shared" si="0"/>
        <v>0.75661138502913494</v>
      </c>
      <c r="H10" s="31">
        <f t="shared" si="0"/>
        <v>0.70018281535648996</v>
      </c>
      <c r="I10" s="35">
        <f t="shared" ref="I10:I49" si="2">SUM(C10,E10)</f>
        <v>2231</v>
      </c>
      <c r="J10" s="33">
        <f t="shared" ref="J10:J49" si="3">SUM(D10,F10)</f>
        <v>2735</v>
      </c>
      <c r="K10" s="21">
        <v>5695</v>
      </c>
      <c r="L10" s="48">
        <v>6141</v>
      </c>
      <c r="M10" s="48">
        <v>14924</v>
      </c>
      <c r="N10" s="48">
        <v>16521</v>
      </c>
      <c r="O10" s="23">
        <f t="shared" si="1"/>
        <v>0.72379843833357582</v>
      </c>
      <c r="P10" s="31">
        <f t="shared" si="1"/>
        <v>0.72901773894625366</v>
      </c>
      <c r="Q10" s="33">
        <f t="shared" ref="Q10:Q49" si="4">SUM(K10,M10)</f>
        <v>20619</v>
      </c>
      <c r="R10" s="29">
        <f t="shared" ref="R10:R49" si="5">SUM(L10,N10)</f>
        <v>22662</v>
      </c>
    </row>
    <row r="11" spans="1:18" ht="13.6" x14ac:dyDescent="0.25">
      <c r="A11" s="1"/>
      <c r="B11" s="25" t="s">
        <v>4</v>
      </c>
      <c r="C11" s="51">
        <v>243</v>
      </c>
      <c r="D11" s="52">
        <v>337</v>
      </c>
      <c r="E11" s="52">
        <v>1334</v>
      </c>
      <c r="F11" s="48">
        <v>1710</v>
      </c>
      <c r="G11" s="23">
        <f t="shared" si="0"/>
        <v>0.84590995561192139</v>
      </c>
      <c r="H11" s="31">
        <f t="shared" si="0"/>
        <v>0.83536883243771376</v>
      </c>
      <c r="I11" s="35">
        <f t="shared" si="2"/>
        <v>1577</v>
      </c>
      <c r="J11" s="33">
        <f t="shared" si="3"/>
        <v>2047</v>
      </c>
      <c r="K11" s="21">
        <v>3637</v>
      </c>
      <c r="L11" s="48">
        <v>3606</v>
      </c>
      <c r="M11" s="48">
        <v>17782</v>
      </c>
      <c r="N11" s="48">
        <v>18540</v>
      </c>
      <c r="O11" s="23">
        <f t="shared" si="1"/>
        <v>0.83019748821140105</v>
      </c>
      <c r="P11" s="31">
        <f t="shared" si="1"/>
        <v>0.83717149823895964</v>
      </c>
      <c r="Q11" s="33">
        <f t="shared" si="4"/>
        <v>21419</v>
      </c>
      <c r="R11" s="29">
        <f t="shared" si="5"/>
        <v>22146</v>
      </c>
    </row>
    <row r="12" spans="1:18" ht="13.6" x14ac:dyDescent="0.25">
      <c r="A12" s="1"/>
      <c r="B12" s="26" t="s">
        <v>46</v>
      </c>
      <c r="C12" s="51">
        <v>3</v>
      </c>
      <c r="D12" s="52">
        <v>2</v>
      </c>
      <c r="E12" s="52">
        <v>2</v>
      </c>
      <c r="F12" s="48">
        <v>3</v>
      </c>
      <c r="G12" s="23">
        <f t="shared" si="0"/>
        <v>0.4</v>
      </c>
      <c r="H12" s="31">
        <f t="shared" si="0"/>
        <v>0.6</v>
      </c>
      <c r="I12" s="35">
        <f t="shared" si="2"/>
        <v>5</v>
      </c>
      <c r="J12" s="33">
        <f t="shared" si="3"/>
        <v>5</v>
      </c>
      <c r="K12" s="21">
        <v>18</v>
      </c>
      <c r="L12" s="48">
        <v>13</v>
      </c>
      <c r="M12" s="48">
        <v>26</v>
      </c>
      <c r="N12" s="48">
        <v>43</v>
      </c>
      <c r="O12" s="23">
        <f t="shared" si="1"/>
        <v>0.59090909090909094</v>
      </c>
      <c r="P12" s="31">
        <f t="shared" si="1"/>
        <v>0.7678571428571429</v>
      </c>
      <c r="Q12" s="33">
        <f t="shared" si="4"/>
        <v>44</v>
      </c>
      <c r="R12" s="29">
        <f t="shared" si="5"/>
        <v>56</v>
      </c>
    </row>
    <row r="13" spans="1:18" ht="13.6" x14ac:dyDescent="0.25">
      <c r="A13" s="1"/>
      <c r="B13" s="25" t="s">
        <v>5</v>
      </c>
      <c r="C13" s="51">
        <v>2</v>
      </c>
      <c r="D13" s="52">
        <v>4</v>
      </c>
      <c r="E13" s="52">
        <v>1</v>
      </c>
      <c r="F13" s="48">
        <v>2</v>
      </c>
      <c r="G13" s="23">
        <f t="shared" si="0"/>
        <v>0.33333333333333331</v>
      </c>
      <c r="H13" s="31">
        <f t="shared" si="0"/>
        <v>0.33333333333333331</v>
      </c>
      <c r="I13" s="35">
        <f t="shared" si="2"/>
        <v>3</v>
      </c>
      <c r="J13" s="33">
        <f t="shared" si="3"/>
        <v>6</v>
      </c>
      <c r="K13" s="21">
        <v>125</v>
      </c>
      <c r="L13" s="48">
        <v>74</v>
      </c>
      <c r="M13" s="48">
        <v>62</v>
      </c>
      <c r="N13" s="48">
        <v>42</v>
      </c>
      <c r="O13" s="23">
        <f t="shared" si="1"/>
        <v>0.33155080213903743</v>
      </c>
      <c r="P13" s="31">
        <f t="shared" si="1"/>
        <v>0.36206896551724138</v>
      </c>
      <c r="Q13" s="33">
        <f t="shared" si="4"/>
        <v>187</v>
      </c>
      <c r="R13" s="29">
        <f t="shared" si="5"/>
        <v>116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134</v>
      </c>
      <c r="D15" s="52">
        <v>178</v>
      </c>
      <c r="E15" s="52">
        <v>361</v>
      </c>
      <c r="F15" s="48">
        <v>150</v>
      </c>
      <c r="G15" s="23">
        <f t="shared" si="0"/>
        <v>0.72929292929292933</v>
      </c>
      <c r="H15" s="31">
        <f t="shared" si="0"/>
        <v>0.45731707317073172</v>
      </c>
      <c r="I15" s="35">
        <f t="shared" si="2"/>
        <v>495</v>
      </c>
      <c r="J15" s="33">
        <f t="shared" si="3"/>
        <v>328</v>
      </c>
      <c r="K15" s="21">
        <v>2805</v>
      </c>
      <c r="L15" s="48">
        <v>2748</v>
      </c>
      <c r="M15" s="48">
        <v>2613</v>
      </c>
      <c r="N15" s="48">
        <v>2079</v>
      </c>
      <c r="O15" s="23">
        <f t="shared" si="1"/>
        <v>0.48228128460686598</v>
      </c>
      <c r="P15" s="31">
        <f t="shared" si="1"/>
        <v>0.43070229956494716</v>
      </c>
      <c r="Q15" s="33">
        <f t="shared" si="4"/>
        <v>5418</v>
      </c>
      <c r="R15" s="29">
        <f t="shared" si="5"/>
        <v>4827</v>
      </c>
    </row>
    <row r="16" spans="1:18" ht="13.6" x14ac:dyDescent="0.25">
      <c r="A16" s="1"/>
      <c r="B16" s="25" t="s">
        <v>8</v>
      </c>
      <c r="C16" s="51">
        <v>315</v>
      </c>
      <c r="D16" s="52">
        <v>254</v>
      </c>
      <c r="E16" s="52">
        <v>642</v>
      </c>
      <c r="F16" s="48">
        <v>405</v>
      </c>
      <c r="G16" s="23">
        <f t="shared" si="0"/>
        <v>0.67084639498432597</v>
      </c>
      <c r="H16" s="31">
        <f t="shared" si="0"/>
        <v>0.61456752655538693</v>
      </c>
      <c r="I16" s="35">
        <f t="shared" si="2"/>
        <v>957</v>
      </c>
      <c r="J16" s="33">
        <f t="shared" si="3"/>
        <v>659</v>
      </c>
      <c r="K16" s="21">
        <v>3208</v>
      </c>
      <c r="L16" s="22">
        <v>3710</v>
      </c>
      <c r="M16" s="22">
        <v>1628</v>
      </c>
      <c r="N16" s="22">
        <v>1425</v>
      </c>
      <c r="O16" s="23">
        <f t="shared" si="1"/>
        <v>0.33664185277088504</v>
      </c>
      <c r="P16" s="31">
        <f t="shared" si="1"/>
        <v>0.27750730282375852</v>
      </c>
      <c r="Q16" s="33">
        <f t="shared" si="4"/>
        <v>4836</v>
      </c>
      <c r="R16" s="29">
        <f t="shared" si="5"/>
        <v>5135</v>
      </c>
    </row>
    <row r="17" spans="1:18" ht="13.6" x14ac:dyDescent="0.25">
      <c r="A17" s="1"/>
      <c r="B17" s="25" t="s">
        <v>9</v>
      </c>
      <c r="C17" s="51">
        <v>0</v>
      </c>
      <c r="D17" s="52">
        <v>0</v>
      </c>
      <c r="E17" s="52">
        <v>0</v>
      </c>
      <c r="F17" s="48">
        <v>0</v>
      </c>
      <c r="G17" s="23" t="str">
        <f t="shared" si="0"/>
        <v/>
      </c>
      <c r="H17" s="31" t="str">
        <f t="shared" si="0"/>
        <v/>
      </c>
      <c r="I17" s="35">
        <f t="shared" si="2"/>
        <v>0</v>
      </c>
      <c r="J17" s="33">
        <f t="shared" si="3"/>
        <v>0</v>
      </c>
      <c r="K17" s="21">
        <v>1</v>
      </c>
      <c r="L17" s="22">
        <v>0</v>
      </c>
      <c r="M17" s="22">
        <v>0</v>
      </c>
      <c r="N17" s="22">
        <v>0</v>
      </c>
      <c r="O17" s="23" t="str">
        <f t="shared" si="1"/>
        <v/>
      </c>
      <c r="P17" s="31" t="str">
        <f t="shared" si="1"/>
        <v/>
      </c>
      <c r="Q17" s="33">
        <f t="shared" si="4"/>
        <v>1</v>
      </c>
      <c r="R17" s="29">
        <f t="shared" si="5"/>
        <v>0</v>
      </c>
    </row>
    <row r="18" spans="1:18" ht="13.6" x14ac:dyDescent="0.25">
      <c r="A18" s="1"/>
      <c r="B18" s="25" t="s">
        <v>10</v>
      </c>
      <c r="C18" s="21">
        <v>172</v>
      </c>
      <c r="D18" s="22">
        <v>166</v>
      </c>
      <c r="E18" s="22">
        <v>77</v>
      </c>
      <c r="F18" s="22">
        <v>78</v>
      </c>
      <c r="G18" s="23">
        <f t="shared" si="0"/>
        <v>0.30923694779116467</v>
      </c>
      <c r="H18" s="31">
        <f t="shared" si="0"/>
        <v>0.31967213114754101</v>
      </c>
      <c r="I18" s="35">
        <f t="shared" si="2"/>
        <v>249</v>
      </c>
      <c r="J18" s="33">
        <f t="shared" si="3"/>
        <v>244</v>
      </c>
      <c r="K18" s="21">
        <v>5424</v>
      </c>
      <c r="L18" s="22">
        <v>4607</v>
      </c>
      <c r="M18" s="22">
        <v>1636</v>
      </c>
      <c r="N18" s="22">
        <v>2343</v>
      </c>
      <c r="O18" s="23">
        <f t="shared" si="1"/>
        <v>0.23172804532577904</v>
      </c>
      <c r="P18" s="31">
        <f t="shared" si="1"/>
        <v>0.33712230215827338</v>
      </c>
      <c r="Q18" s="33">
        <f t="shared" si="4"/>
        <v>7060</v>
      </c>
      <c r="R18" s="29">
        <f t="shared" si="5"/>
        <v>6950</v>
      </c>
    </row>
    <row r="19" spans="1:18" ht="13.6" x14ac:dyDescent="0.25">
      <c r="A19" s="1"/>
      <c r="B19" s="25" t="s">
        <v>11</v>
      </c>
      <c r="C19" s="21">
        <v>227</v>
      </c>
      <c r="D19" s="22">
        <v>256</v>
      </c>
      <c r="E19" s="22">
        <v>557</v>
      </c>
      <c r="F19" s="22">
        <v>875</v>
      </c>
      <c r="G19" s="23">
        <f t="shared" si="0"/>
        <v>0.71045918367346939</v>
      </c>
      <c r="H19" s="31">
        <f t="shared" si="0"/>
        <v>0.77365163572060125</v>
      </c>
      <c r="I19" s="35">
        <f t="shared" si="2"/>
        <v>784</v>
      </c>
      <c r="J19" s="33">
        <f t="shared" si="3"/>
        <v>1131</v>
      </c>
      <c r="K19" s="21">
        <v>3125</v>
      </c>
      <c r="L19" s="22">
        <v>3376</v>
      </c>
      <c r="M19" s="22">
        <v>8609</v>
      </c>
      <c r="N19" s="22">
        <v>9252</v>
      </c>
      <c r="O19" s="23">
        <f t="shared" si="1"/>
        <v>0.73367990455087784</v>
      </c>
      <c r="P19" s="31">
        <f t="shared" si="1"/>
        <v>0.73265758631612288</v>
      </c>
      <c r="Q19" s="33">
        <f t="shared" si="4"/>
        <v>11734</v>
      </c>
      <c r="R19" s="29">
        <f t="shared" si="5"/>
        <v>12628</v>
      </c>
    </row>
    <row r="20" spans="1:18" ht="13.6" x14ac:dyDescent="0.25">
      <c r="A20" s="1"/>
      <c r="B20" s="25" t="s">
        <v>12</v>
      </c>
      <c r="C20" s="21">
        <v>104</v>
      </c>
      <c r="D20" s="22">
        <v>105</v>
      </c>
      <c r="E20" s="22">
        <v>171</v>
      </c>
      <c r="F20" s="22">
        <v>135</v>
      </c>
      <c r="G20" s="23">
        <f t="shared" si="0"/>
        <v>0.62181818181818183</v>
      </c>
      <c r="H20" s="31">
        <f t="shared" si="0"/>
        <v>0.5625</v>
      </c>
      <c r="I20" s="35">
        <f t="shared" si="2"/>
        <v>275</v>
      </c>
      <c r="J20" s="33">
        <f t="shared" si="3"/>
        <v>240</v>
      </c>
      <c r="K20" s="21">
        <v>1739</v>
      </c>
      <c r="L20" s="22">
        <v>1731</v>
      </c>
      <c r="M20" s="22">
        <v>1569</v>
      </c>
      <c r="N20" s="22">
        <v>2035</v>
      </c>
      <c r="O20" s="23">
        <f t="shared" si="1"/>
        <v>0.47430471584038691</v>
      </c>
      <c r="P20" s="31">
        <f t="shared" si="1"/>
        <v>0.54036112586298457</v>
      </c>
      <c r="Q20" s="33">
        <f t="shared" si="4"/>
        <v>3308</v>
      </c>
      <c r="R20" s="29">
        <f t="shared" si="5"/>
        <v>3766</v>
      </c>
    </row>
    <row r="21" spans="1:18" ht="13.6" x14ac:dyDescent="0.25">
      <c r="A21" s="1"/>
      <c r="B21" s="25" t="s">
        <v>13</v>
      </c>
      <c r="C21" s="21">
        <v>227</v>
      </c>
      <c r="D21" s="22">
        <v>280</v>
      </c>
      <c r="E21" s="22">
        <v>702</v>
      </c>
      <c r="F21" s="22">
        <v>1240</v>
      </c>
      <c r="G21" s="23">
        <f t="shared" si="0"/>
        <v>0.7556512378902045</v>
      </c>
      <c r="H21" s="31">
        <f t="shared" si="0"/>
        <v>0.81578947368421051</v>
      </c>
      <c r="I21" s="35">
        <f t="shared" si="2"/>
        <v>929</v>
      </c>
      <c r="J21" s="33">
        <f t="shared" si="3"/>
        <v>1520</v>
      </c>
      <c r="K21" s="21">
        <v>3293</v>
      </c>
      <c r="L21" s="22">
        <v>4364</v>
      </c>
      <c r="M21" s="22">
        <v>4683</v>
      </c>
      <c r="N21" s="22">
        <v>5461</v>
      </c>
      <c r="O21" s="23">
        <f t="shared" si="1"/>
        <v>0.58713640922768306</v>
      </c>
      <c r="P21" s="31">
        <f t="shared" si="1"/>
        <v>0.55582697201017817</v>
      </c>
      <c r="Q21" s="33">
        <f t="shared" si="4"/>
        <v>7976</v>
      </c>
      <c r="R21" s="29">
        <f t="shared" si="5"/>
        <v>9825</v>
      </c>
    </row>
    <row r="22" spans="1:18" ht="13.6" x14ac:dyDescent="0.25">
      <c r="A22" s="1"/>
      <c r="B22" s="25" t="s">
        <v>14</v>
      </c>
      <c r="C22" s="21">
        <v>2</v>
      </c>
      <c r="D22" s="22">
        <v>2</v>
      </c>
      <c r="E22" s="22">
        <v>0</v>
      </c>
      <c r="F22" s="22">
        <v>0</v>
      </c>
      <c r="G22" s="23" t="str">
        <f t="shared" si="0"/>
        <v/>
      </c>
      <c r="H22" s="31" t="str">
        <f t="shared" si="0"/>
        <v/>
      </c>
      <c r="I22" s="35">
        <f t="shared" si="2"/>
        <v>2</v>
      </c>
      <c r="J22" s="33">
        <f t="shared" si="3"/>
        <v>2</v>
      </c>
      <c r="K22" s="21">
        <v>44</v>
      </c>
      <c r="L22" s="22">
        <v>28</v>
      </c>
      <c r="M22" s="22">
        <v>13</v>
      </c>
      <c r="N22" s="22">
        <v>11</v>
      </c>
      <c r="O22" s="23">
        <f t="shared" si="1"/>
        <v>0.22807017543859648</v>
      </c>
      <c r="P22" s="31">
        <f t="shared" si="1"/>
        <v>0.28205128205128205</v>
      </c>
      <c r="Q22" s="33">
        <f t="shared" si="4"/>
        <v>57</v>
      </c>
      <c r="R22" s="29">
        <f t="shared" si="5"/>
        <v>39</v>
      </c>
    </row>
    <row r="23" spans="1:18" ht="13.6" x14ac:dyDescent="0.25">
      <c r="A23" s="1"/>
      <c r="B23" s="25" t="s">
        <v>15</v>
      </c>
      <c r="C23" s="21">
        <v>32</v>
      </c>
      <c r="D23" s="22">
        <v>9</v>
      </c>
      <c r="E23" s="22">
        <v>37</v>
      </c>
      <c r="F23" s="22">
        <v>24</v>
      </c>
      <c r="G23" s="23">
        <f t="shared" si="0"/>
        <v>0.53623188405797106</v>
      </c>
      <c r="H23" s="31">
        <f t="shared" si="0"/>
        <v>0.72727272727272729</v>
      </c>
      <c r="I23" s="35">
        <f t="shared" si="2"/>
        <v>69</v>
      </c>
      <c r="J23" s="33">
        <f t="shared" si="3"/>
        <v>33</v>
      </c>
      <c r="K23" s="21">
        <v>149</v>
      </c>
      <c r="L23" s="22">
        <v>122</v>
      </c>
      <c r="M23" s="22">
        <v>213</v>
      </c>
      <c r="N23" s="22">
        <v>430</v>
      </c>
      <c r="O23" s="23">
        <f t="shared" si="1"/>
        <v>0.58839779005524862</v>
      </c>
      <c r="P23" s="31">
        <f t="shared" si="1"/>
        <v>0.77898550724637683</v>
      </c>
      <c r="Q23" s="33">
        <f t="shared" si="4"/>
        <v>362</v>
      </c>
      <c r="R23" s="29">
        <f t="shared" si="5"/>
        <v>552</v>
      </c>
    </row>
    <row r="24" spans="1:18" ht="13.6" x14ac:dyDescent="0.25">
      <c r="A24" s="1"/>
      <c r="B24" s="25" t="s">
        <v>16</v>
      </c>
      <c r="C24" s="21">
        <v>23</v>
      </c>
      <c r="D24" s="22">
        <v>18</v>
      </c>
      <c r="E24" s="22">
        <v>75</v>
      </c>
      <c r="F24" s="22">
        <v>117</v>
      </c>
      <c r="G24" s="23">
        <f t="shared" si="0"/>
        <v>0.76530612244897955</v>
      </c>
      <c r="H24" s="31">
        <f t="shared" si="0"/>
        <v>0.8666666666666667</v>
      </c>
      <c r="I24" s="35">
        <f t="shared" si="2"/>
        <v>98</v>
      </c>
      <c r="J24" s="33">
        <f t="shared" si="3"/>
        <v>135</v>
      </c>
      <c r="K24" s="21">
        <v>185</v>
      </c>
      <c r="L24" s="22">
        <v>187</v>
      </c>
      <c r="M24" s="22">
        <v>663</v>
      </c>
      <c r="N24" s="22">
        <v>855</v>
      </c>
      <c r="O24" s="23">
        <f t="shared" si="1"/>
        <v>0.78183962264150941</v>
      </c>
      <c r="P24" s="31">
        <f t="shared" si="1"/>
        <v>0.82053742802303264</v>
      </c>
      <c r="Q24" s="33">
        <f t="shared" si="4"/>
        <v>848</v>
      </c>
      <c r="R24" s="29">
        <f t="shared" si="5"/>
        <v>1042</v>
      </c>
    </row>
    <row r="25" spans="1:18" ht="13.6" x14ac:dyDescent="0.25">
      <c r="A25" s="1"/>
      <c r="B25" s="25" t="s">
        <v>17</v>
      </c>
      <c r="C25" s="21">
        <v>728</v>
      </c>
      <c r="D25" s="22">
        <v>895</v>
      </c>
      <c r="E25" s="22">
        <v>1212</v>
      </c>
      <c r="F25" s="22">
        <v>739</v>
      </c>
      <c r="G25" s="23">
        <f t="shared" si="0"/>
        <v>0.62474226804123711</v>
      </c>
      <c r="H25" s="31">
        <f t="shared" si="0"/>
        <v>0.45226438188494494</v>
      </c>
      <c r="I25" s="35">
        <f t="shared" si="2"/>
        <v>1940</v>
      </c>
      <c r="J25" s="33">
        <f t="shared" si="3"/>
        <v>1634</v>
      </c>
      <c r="K25" s="21">
        <v>12001</v>
      </c>
      <c r="L25" s="22">
        <v>12825</v>
      </c>
      <c r="M25" s="22">
        <v>11091</v>
      </c>
      <c r="N25" s="22">
        <v>8963</v>
      </c>
      <c r="O25" s="23">
        <f t="shared" si="1"/>
        <v>0.48029620647843407</v>
      </c>
      <c r="P25" s="31">
        <f t="shared" si="1"/>
        <v>0.41137323297227829</v>
      </c>
      <c r="Q25" s="33">
        <f t="shared" si="4"/>
        <v>23092</v>
      </c>
      <c r="R25" s="29">
        <f t="shared" si="5"/>
        <v>21788</v>
      </c>
    </row>
    <row r="26" spans="1:18" ht="13.6" x14ac:dyDescent="0.25">
      <c r="A26" s="1"/>
      <c r="B26" s="25" t="s">
        <v>18</v>
      </c>
      <c r="C26" s="21">
        <v>0</v>
      </c>
      <c r="D26" s="22">
        <v>0</v>
      </c>
      <c r="E26" s="22">
        <v>3</v>
      </c>
      <c r="F26" s="22">
        <v>1</v>
      </c>
      <c r="G26" s="23">
        <f t="shared" ref="G26:H47" si="6">IF(E26=0,"",SUM(E26/I26))</f>
        <v>1</v>
      </c>
      <c r="H26" s="31">
        <f t="shared" si="6"/>
        <v>1</v>
      </c>
      <c r="I26" s="35">
        <f t="shared" si="2"/>
        <v>3</v>
      </c>
      <c r="J26" s="33">
        <f t="shared" si="3"/>
        <v>1</v>
      </c>
      <c r="K26" s="21">
        <v>7</v>
      </c>
      <c r="L26" s="22">
        <v>4</v>
      </c>
      <c r="M26" s="22">
        <v>23</v>
      </c>
      <c r="N26" s="22">
        <v>25</v>
      </c>
      <c r="O26" s="23">
        <f t="shared" si="1"/>
        <v>0.76666666666666672</v>
      </c>
      <c r="P26" s="31">
        <f t="shared" si="1"/>
        <v>0.86206896551724133</v>
      </c>
      <c r="Q26" s="33">
        <f t="shared" si="4"/>
        <v>30</v>
      </c>
      <c r="R26" s="29">
        <f t="shared" si="5"/>
        <v>29</v>
      </c>
    </row>
    <row r="27" spans="1:18" ht="13.6" x14ac:dyDescent="0.25">
      <c r="A27" s="1"/>
      <c r="B27" s="26" t="s">
        <v>45</v>
      </c>
      <c r="C27" s="21">
        <v>0</v>
      </c>
      <c r="D27" s="22">
        <v>0</v>
      </c>
      <c r="E27" s="22">
        <v>0</v>
      </c>
      <c r="F27" s="22">
        <v>0</v>
      </c>
      <c r="G27" s="23" t="str">
        <f t="shared" si="6"/>
        <v/>
      </c>
      <c r="H27" s="31" t="str">
        <f t="shared" si="6"/>
        <v/>
      </c>
      <c r="I27" s="35">
        <f>SUM(C27,E27)</f>
        <v>0</v>
      </c>
      <c r="J27" s="33">
        <f>SUM(D27,F27)</f>
        <v>0</v>
      </c>
      <c r="K27" s="21">
        <v>0</v>
      </c>
      <c r="L27" s="22">
        <v>7</v>
      </c>
      <c r="M27" s="22">
        <v>0</v>
      </c>
      <c r="N27" s="22">
        <v>19</v>
      </c>
      <c r="O27" s="23" t="str">
        <f t="shared" si="1"/>
        <v/>
      </c>
      <c r="P27" s="31">
        <f t="shared" si="1"/>
        <v>0.73076923076923073</v>
      </c>
      <c r="Q27" s="33">
        <f>SUM(K27,M27)</f>
        <v>0</v>
      </c>
      <c r="R27" s="29">
        <f>SUM(L27,N27)</f>
        <v>26</v>
      </c>
    </row>
    <row r="28" spans="1:18" ht="13.6" x14ac:dyDescent="0.25">
      <c r="A28" s="1"/>
      <c r="B28" s="25" t="s">
        <v>19</v>
      </c>
      <c r="C28" s="21">
        <v>14</v>
      </c>
      <c r="D28" s="22">
        <v>19</v>
      </c>
      <c r="E28" s="22">
        <v>69</v>
      </c>
      <c r="F28" s="22">
        <v>60</v>
      </c>
      <c r="G28" s="23">
        <f t="shared" si="6"/>
        <v>0.83132530120481929</v>
      </c>
      <c r="H28" s="31">
        <f t="shared" si="6"/>
        <v>0.759493670886076</v>
      </c>
      <c r="I28" s="35">
        <f t="shared" si="2"/>
        <v>83</v>
      </c>
      <c r="J28" s="33">
        <f t="shared" si="3"/>
        <v>79</v>
      </c>
      <c r="K28" s="21">
        <v>334</v>
      </c>
      <c r="L28" s="22">
        <v>234</v>
      </c>
      <c r="M28" s="22">
        <v>724</v>
      </c>
      <c r="N28" s="22">
        <v>673</v>
      </c>
      <c r="O28" s="23">
        <f t="shared" si="1"/>
        <v>0.68431001890359167</v>
      </c>
      <c r="P28" s="31">
        <f t="shared" si="1"/>
        <v>0.74200661521499445</v>
      </c>
      <c r="Q28" s="33">
        <f t="shared" si="4"/>
        <v>1058</v>
      </c>
      <c r="R28" s="29">
        <f t="shared" si="5"/>
        <v>907</v>
      </c>
    </row>
    <row r="29" spans="1:18" ht="13.6" x14ac:dyDescent="0.25">
      <c r="A29" s="1"/>
      <c r="B29" s="25" t="s">
        <v>20</v>
      </c>
      <c r="C29" s="21">
        <v>25</v>
      </c>
      <c r="D29" s="22">
        <v>31</v>
      </c>
      <c r="E29" s="22">
        <v>133</v>
      </c>
      <c r="F29" s="22">
        <v>91</v>
      </c>
      <c r="G29" s="23">
        <f t="shared" si="6"/>
        <v>0.84177215189873422</v>
      </c>
      <c r="H29" s="31">
        <f t="shared" si="6"/>
        <v>0.74590163934426235</v>
      </c>
      <c r="I29" s="35">
        <f t="shared" si="2"/>
        <v>158</v>
      </c>
      <c r="J29" s="33">
        <f t="shared" si="3"/>
        <v>122</v>
      </c>
      <c r="K29" s="21">
        <v>355</v>
      </c>
      <c r="L29" s="22">
        <v>361</v>
      </c>
      <c r="M29" s="22">
        <v>1191</v>
      </c>
      <c r="N29" s="22">
        <v>1284</v>
      </c>
      <c r="O29" s="23">
        <f t="shared" si="1"/>
        <v>0.77037516170763265</v>
      </c>
      <c r="P29" s="31">
        <f t="shared" si="1"/>
        <v>0.78054711246200603</v>
      </c>
      <c r="Q29" s="33">
        <f t="shared" si="4"/>
        <v>1546</v>
      </c>
      <c r="R29" s="29">
        <f t="shared" si="5"/>
        <v>1645</v>
      </c>
    </row>
    <row r="30" spans="1:18" ht="13.6" x14ac:dyDescent="0.25">
      <c r="A30" s="1"/>
      <c r="B30" s="25" t="s">
        <v>21</v>
      </c>
      <c r="C30" s="21">
        <v>289</v>
      </c>
      <c r="D30" s="22">
        <v>293</v>
      </c>
      <c r="E30" s="22">
        <v>129</v>
      </c>
      <c r="F30" s="22">
        <v>146</v>
      </c>
      <c r="G30" s="23">
        <f t="shared" si="6"/>
        <v>0.30861244019138756</v>
      </c>
      <c r="H30" s="31">
        <f t="shared" si="6"/>
        <v>0.33257403189066059</v>
      </c>
      <c r="I30" s="35">
        <f t="shared" si="2"/>
        <v>418</v>
      </c>
      <c r="J30" s="33">
        <f t="shared" si="3"/>
        <v>439</v>
      </c>
      <c r="K30" s="21">
        <v>3982</v>
      </c>
      <c r="L30" s="22">
        <v>4726</v>
      </c>
      <c r="M30" s="22">
        <v>1854</v>
      </c>
      <c r="N30" s="22">
        <v>1881</v>
      </c>
      <c r="O30" s="23">
        <f t="shared" si="1"/>
        <v>0.31768334475668264</v>
      </c>
      <c r="P30" s="31">
        <f t="shared" si="1"/>
        <v>0.28469804752535188</v>
      </c>
      <c r="Q30" s="33">
        <f t="shared" si="4"/>
        <v>5836</v>
      </c>
      <c r="R30" s="29">
        <f t="shared" si="5"/>
        <v>6607</v>
      </c>
    </row>
    <row r="31" spans="1:18" ht="13.6" x14ac:dyDescent="0.25">
      <c r="A31" s="1"/>
      <c r="B31" s="25" t="s">
        <v>22</v>
      </c>
      <c r="C31" s="21">
        <v>265</v>
      </c>
      <c r="D31" s="22">
        <v>341</v>
      </c>
      <c r="E31" s="22">
        <v>1312</v>
      </c>
      <c r="F31" s="22">
        <v>1193</v>
      </c>
      <c r="G31" s="23">
        <f t="shared" si="6"/>
        <v>0.83195941661382367</v>
      </c>
      <c r="H31" s="31">
        <f t="shared" si="6"/>
        <v>0.77770534550195569</v>
      </c>
      <c r="I31" s="35">
        <f t="shared" si="2"/>
        <v>1577</v>
      </c>
      <c r="J31" s="33">
        <f t="shared" si="3"/>
        <v>1534</v>
      </c>
      <c r="K31" s="21">
        <v>4388</v>
      </c>
      <c r="L31" s="22">
        <v>4054</v>
      </c>
      <c r="M31" s="22">
        <v>15107</v>
      </c>
      <c r="N31" s="22">
        <v>12899</v>
      </c>
      <c r="O31" s="23">
        <f t="shared" si="1"/>
        <v>0.774916645293665</v>
      </c>
      <c r="P31" s="31">
        <f t="shared" si="1"/>
        <v>0.7608682828997817</v>
      </c>
      <c r="Q31" s="33">
        <f t="shared" si="4"/>
        <v>19495</v>
      </c>
      <c r="R31" s="29">
        <f t="shared" si="5"/>
        <v>16953</v>
      </c>
    </row>
    <row r="32" spans="1:18" ht="13.6" x14ac:dyDescent="0.25">
      <c r="A32" s="1"/>
      <c r="B32" s="25" t="s">
        <v>23</v>
      </c>
      <c r="C32" s="21">
        <v>79</v>
      </c>
      <c r="D32" s="22">
        <v>93</v>
      </c>
      <c r="E32" s="22">
        <v>130</v>
      </c>
      <c r="F32" s="22">
        <v>101</v>
      </c>
      <c r="G32" s="23">
        <f t="shared" si="6"/>
        <v>0.62200956937799046</v>
      </c>
      <c r="H32" s="31">
        <f t="shared" si="6"/>
        <v>0.52061855670103097</v>
      </c>
      <c r="I32" s="35">
        <f t="shared" si="2"/>
        <v>209</v>
      </c>
      <c r="J32" s="33">
        <f t="shared" si="3"/>
        <v>194</v>
      </c>
      <c r="K32" s="21">
        <v>1101</v>
      </c>
      <c r="L32" s="22">
        <v>1224</v>
      </c>
      <c r="M32" s="22">
        <v>1961</v>
      </c>
      <c r="N32" s="22">
        <v>1544</v>
      </c>
      <c r="O32" s="23">
        <f t="shared" si="1"/>
        <v>0.64043109079033311</v>
      </c>
      <c r="P32" s="31">
        <f t="shared" si="1"/>
        <v>0.55780346820809246</v>
      </c>
      <c r="Q32" s="33">
        <f t="shared" si="4"/>
        <v>3062</v>
      </c>
      <c r="R32" s="29">
        <f t="shared" si="5"/>
        <v>2768</v>
      </c>
    </row>
    <row r="33" spans="1:18" ht="13.6" x14ac:dyDescent="0.25">
      <c r="A33" s="1"/>
      <c r="B33" s="25" t="s">
        <v>24</v>
      </c>
      <c r="C33" s="21">
        <v>72</v>
      </c>
      <c r="D33" s="22">
        <v>134</v>
      </c>
      <c r="E33" s="22">
        <v>319</v>
      </c>
      <c r="F33" s="22">
        <v>376</v>
      </c>
      <c r="G33" s="23">
        <f t="shared" si="6"/>
        <v>0.81585677749360619</v>
      </c>
      <c r="H33" s="31">
        <f t="shared" si="6"/>
        <v>0.73725490196078436</v>
      </c>
      <c r="I33" s="35">
        <f t="shared" si="2"/>
        <v>391</v>
      </c>
      <c r="J33" s="33">
        <f t="shared" si="3"/>
        <v>510</v>
      </c>
      <c r="K33" s="21">
        <v>1267</v>
      </c>
      <c r="L33" s="22">
        <v>1556</v>
      </c>
      <c r="M33" s="22">
        <v>3167</v>
      </c>
      <c r="N33" s="22">
        <v>2947</v>
      </c>
      <c r="O33" s="23">
        <f t="shared" si="1"/>
        <v>0.71425349571493013</v>
      </c>
      <c r="P33" s="31">
        <f t="shared" si="1"/>
        <v>0.65445258716411281</v>
      </c>
      <c r="Q33" s="33">
        <f t="shared" si="4"/>
        <v>4434</v>
      </c>
      <c r="R33" s="29">
        <f t="shared" si="5"/>
        <v>4503</v>
      </c>
    </row>
    <row r="34" spans="1:18" ht="13.6" x14ac:dyDescent="0.25">
      <c r="A34" s="1"/>
      <c r="B34" s="25" t="s">
        <v>25</v>
      </c>
      <c r="C34" s="21">
        <v>321</v>
      </c>
      <c r="D34" s="22">
        <v>395</v>
      </c>
      <c r="E34" s="22">
        <v>243</v>
      </c>
      <c r="F34" s="22">
        <v>497</v>
      </c>
      <c r="G34" s="23">
        <f t="shared" si="6"/>
        <v>0.43085106382978722</v>
      </c>
      <c r="H34" s="31">
        <f t="shared" si="6"/>
        <v>0.55717488789237668</v>
      </c>
      <c r="I34" s="35">
        <f t="shared" si="2"/>
        <v>564</v>
      </c>
      <c r="J34" s="33">
        <f t="shared" si="3"/>
        <v>892</v>
      </c>
      <c r="K34" s="21">
        <v>5489</v>
      </c>
      <c r="L34" s="22">
        <v>5505</v>
      </c>
      <c r="M34" s="22">
        <v>3994</v>
      </c>
      <c r="N34" s="22">
        <v>4316</v>
      </c>
      <c r="O34" s="23">
        <f t="shared" si="1"/>
        <v>0.4211747337340504</v>
      </c>
      <c r="P34" s="31">
        <f t="shared" si="1"/>
        <v>0.43946644944506669</v>
      </c>
      <c r="Q34" s="33">
        <f t="shared" si="4"/>
        <v>9483</v>
      </c>
      <c r="R34" s="29">
        <f t="shared" si="5"/>
        <v>9821</v>
      </c>
    </row>
    <row r="35" spans="1:18" ht="13.6" x14ac:dyDescent="0.25">
      <c r="A35" s="1"/>
      <c r="B35" s="25" t="s">
        <v>26</v>
      </c>
      <c r="C35" s="21">
        <v>186</v>
      </c>
      <c r="D35" s="22">
        <v>212</v>
      </c>
      <c r="E35" s="22">
        <v>305</v>
      </c>
      <c r="F35" s="22">
        <v>444</v>
      </c>
      <c r="G35" s="23">
        <f t="shared" si="6"/>
        <v>0.62118126272912422</v>
      </c>
      <c r="H35" s="31">
        <f t="shared" si="6"/>
        <v>0.67682926829268297</v>
      </c>
      <c r="I35" s="35">
        <f t="shared" si="2"/>
        <v>491</v>
      </c>
      <c r="J35" s="33">
        <f t="shared" si="3"/>
        <v>656</v>
      </c>
      <c r="K35" s="21">
        <v>2553</v>
      </c>
      <c r="L35" s="22">
        <v>3259</v>
      </c>
      <c r="M35" s="22">
        <v>4478</v>
      </c>
      <c r="N35" s="22">
        <v>4791</v>
      </c>
      <c r="O35" s="23">
        <f t="shared" si="1"/>
        <v>0.63689375622244349</v>
      </c>
      <c r="P35" s="31">
        <f t="shared" si="1"/>
        <v>0.59515527950310554</v>
      </c>
      <c r="Q35" s="33">
        <f t="shared" si="4"/>
        <v>7031</v>
      </c>
      <c r="R35" s="29">
        <f t="shared" si="5"/>
        <v>8050</v>
      </c>
    </row>
    <row r="36" spans="1:18" ht="13.6" x14ac:dyDescent="0.25">
      <c r="A36" s="1"/>
      <c r="B36" s="25" t="s">
        <v>27</v>
      </c>
      <c r="C36" s="21">
        <v>62</v>
      </c>
      <c r="D36" s="22">
        <v>53</v>
      </c>
      <c r="E36" s="22">
        <v>75</v>
      </c>
      <c r="F36" s="22">
        <v>50</v>
      </c>
      <c r="G36" s="23">
        <f t="shared" si="6"/>
        <v>0.54744525547445255</v>
      </c>
      <c r="H36" s="31">
        <f t="shared" si="6"/>
        <v>0.4854368932038835</v>
      </c>
      <c r="I36" s="35">
        <f t="shared" si="2"/>
        <v>137</v>
      </c>
      <c r="J36" s="33">
        <f t="shared" si="3"/>
        <v>103</v>
      </c>
      <c r="K36" s="21">
        <v>806</v>
      </c>
      <c r="L36" s="22">
        <v>674</v>
      </c>
      <c r="M36" s="22">
        <v>746</v>
      </c>
      <c r="N36" s="22">
        <v>662</v>
      </c>
      <c r="O36" s="23">
        <f t="shared" si="1"/>
        <v>0.48067010309278352</v>
      </c>
      <c r="P36" s="31">
        <f t="shared" si="1"/>
        <v>0.49550898203592814</v>
      </c>
      <c r="Q36" s="33">
        <f t="shared" si="4"/>
        <v>1552</v>
      </c>
      <c r="R36" s="29">
        <f t="shared" si="5"/>
        <v>1336</v>
      </c>
    </row>
    <row r="37" spans="1:18" ht="13.6" x14ac:dyDescent="0.25">
      <c r="A37" s="1"/>
      <c r="B37" s="25" t="s">
        <v>28</v>
      </c>
      <c r="C37" s="21">
        <v>328</v>
      </c>
      <c r="D37" s="22">
        <v>730</v>
      </c>
      <c r="E37" s="22">
        <v>2110</v>
      </c>
      <c r="F37" s="22">
        <v>1568</v>
      </c>
      <c r="G37" s="23">
        <f t="shared" si="6"/>
        <v>0.86546349466776051</v>
      </c>
      <c r="H37" s="31">
        <f t="shared" si="6"/>
        <v>0.68233246301131423</v>
      </c>
      <c r="I37" s="35">
        <f t="shared" si="2"/>
        <v>2438</v>
      </c>
      <c r="J37" s="33">
        <f t="shared" si="3"/>
        <v>2298</v>
      </c>
      <c r="K37" s="21">
        <v>6373</v>
      </c>
      <c r="L37" s="22">
        <v>6962</v>
      </c>
      <c r="M37" s="22">
        <v>9564</v>
      </c>
      <c r="N37" s="22">
        <v>7412</v>
      </c>
      <c r="O37" s="23">
        <f t="shared" si="1"/>
        <v>0.60011294471983434</v>
      </c>
      <c r="P37" s="31">
        <f t="shared" si="1"/>
        <v>0.51565326283567547</v>
      </c>
      <c r="Q37" s="33">
        <f t="shared" si="4"/>
        <v>15937</v>
      </c>
      <c r="R37" s="29">
        <f t="shared" si="5"/>
        <v>14374</v>
      </c>
    </row>
    <row r="38" spans="1:18" ht="13.6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0</v>
      </c>
      <c r="G38" s="23" t="str">
        <f t="shared" si="6"/>
        <v/>
      </c>
      <c r="H38" s="31" t="str">
        <f t="shared" si="6"/>
        <v/>
      </c>
      <c r="I38" s="35">
        <f t="shared" si="2"/>
        <v>0</v>
      </c>
      <c r="J38" s="33">
        <f t="shared" si="3"/>
        <v>0</v>
      </c>
      <c r="K38" s="21">
        <v>0</v>
      </c>
      <c r="L38" s="22">
        <v>0</v>
      </c>
      <c r="M38" s="22">
        <v>0</v>
      </c>
      <c r="N38" s="22">
        <v>2</v>
      </c>
      <c r="O38" s="23" t="str">
        <f t="shared" si="1"/>
        <v/>
      </c>
      <c r="P38" s="31">
        <f t="shared" si="1"/>
        <v>1</v>
      </c>
      <c r="Q38" s="33">
        <f t="shared" si="4"/>
        <v>0</v>
      </c>
      <c r="R38" s="29">
        <f t="shared" si="5"/>
        <v>2</v>
      </c>
    </row>
    <row r="39" spans="1:18" ht="13.6" x14ac:dyDescent="0.25">
      <c r="A39" s="1"/>
      <c r="B39" s="25" t="s">
        <v>30</v>
      </c>
      <c r="C39" s="21">
        <v>203</v>
      </c>
      <c r="D39" s="22">
        <v>295</v>
      </c>
      <c r="E39" s="22">
        <v>171</v>
      </c>
      <c r="F39" s="22">
        <v>193</v>
      </c>
      <c r="G39" s="23">
        <f t="shared" si="6"/>
        <v>0.45721925133689839</v>
      </c>
      <c r="H39" s="31">
        <f t="shared" si="6"/>
        <v>0.39549180327868855</v>
      </c>
      <c r="I39" s="35">
        <f t="shared" si="2"/>
        <v>374</v>
      </c>
      <c r="J39" s="33">
        <f t="shared" si="3"/>
        <v>488</v>
      </c>
      <c r="K39" s="21">
        <v>3716</v>
      </c>
      <c r="L39" s="22">
        <v>3870</v>
      </c>
      <c r="M39" s="22">
        <v>2502</v>
      </c>
      <c r="N39" s="22">
        <v>1837</v>
      </c>
      <c r="O39" s="23">
        <f t="shared" si="1"/>
        <v>0.40238018655516244</v>
      </c>
      <c r="P39" s="31">
        <f t="shared" si="1"/>
        <v>0.32188540388995968</v>
      </c>
      <c r="Q39" s="33">
        <f t="shared" si="4"/>
        <v>6218</v>
      </c>
      <c r="R39" s="29">
        <f t="shared" si="5"/>
        <v>5707</v>
      </c>
    </row>
    <row r="40" spans="1:18" ht="13.6" x14ac:dyDescent="0.25">
      <c r="A40" s="1"/>
      <c r="B40" s="25" t="s">
        <v>31</v>
      </c>
      <c r="C40" s="21">
        <v>559</v>
      </c>
      <c r="D40" s="22">
        <v>718</v>
      </c>
      <c r="E40" s="22">
        <v>728</v>
      </c>
      <c r="F40" s="22">
        <v>610</v>
      </c>
      <c r="G40" s="23">
        <f t="shared" si="6"/>
        <v>0.56565656565656564</v>
      </c>
      <c r="H40" s="31">
        <f t="shared" si="6"/>
        <v>0.45933734939759036</v>
      </c>
      <c r="I40" s="35">
        <f t="shared" si="2"/>
        <v>1287</v>
      </c>
      <c r="J40" s="33">
        <f t="shared" si="3"/>
        <v>1328</v>
      </c>
      <c r="K40" s="21">
        <v>7271</v>
      </c>
      <c r="L40" s="22">
        <v>7577</v>
      </c>
      <c r="M40" s="22">
        <v>10048</v>
      </c>
      <c r="N40" s="22">
        <v>8622</v>
      </c>
      <c r="O40" s="23">
        <f t="shared" si="1"/>
        <v>0.58017206536174148</v>
      </c>
      <c r="P40" s="31">
        <f t="shared" si="1"/>
        <v>0.53225507747391809</v>
      </c>
      <c r="Q40" s="33">
        <f t="shared" si="4"/>
        <v>17319</v>
      </c>
      <c r="R40" s="29">
        <f t="shared" si="5"/>
        <v>16199</v>
      </c>
    </row>
    <row r="41" spans="1:18" ht="13.6" x14ac:dyDescent="0.25">
      <c r="A41" s="1"/>
      <c r="B41" s="25" t="s">
        <v>32</v>
      </c>
      <c r="C41" s="21">
        <v>0</v>
      </c>
      <c r="D41" s="22">
        <v>1</v>
      </c>
      <c r="E41" s="22">
        <v>3</v>
      </c>
      <c r="F41" s="22">
        <v>1</v>
      </c>
      <c r="G41" s="23">
        <f t="shared" si="6"/>
        <v>1</v>
      </c>
      <c r="H41" s="31">
        <f t="shared" si="6"/>
        <v>0.5</v>
      </c>
      <c r="I41" s="35">
        <f t="shared" si="2"/>
        <v>3</v>
      </c>
      <c r="J41" s="33">
        <f t="shared" si="3"/>
        <v>2</v>
      </c>
      <c r="K41" s="21">
        <v>4</v>
      </c>
      <c r="L41" s="22">
        <v>13</v>
      </c>
      <c r="M41" s="22">
        <v>57</v>
      </c>
      <c r="N41" s="22">
        <v>34</v>
      </c>
      <c r="O41" s="23">
        <f t="shared" si="1"/>
        <v>0.93442622950819676</v>
      </c>
      <c r="P41" s="31">
        <f t="shared" si="1"/>
        <v>0.72340425531914898</v>
      </c>
      <c r="Q41" s="33">
        <f t="shared" si="4"/>
        <v>61</v>
      </c>
      <c r="R41" s="29">
        <f t="shared" si="5"/>
        <v>47</v>
      </c>
    </row>
    <row r="42" spans="1:18" ht="13.6" x14ac:dyDescent="0.25">
      <c r="A42" s="1"/>
      <c r="B42" s="53" t="s">
        <v>47</v>
      </c>
      <c r="C42" s="21">
        <v>9</v>
      </c>
      <c r="D42" s="22">
        <v>10</v>
      </c>
      <c r="E42" s="22">
        <v>58</v>
      </c>
      <c r="F42" s="22">
        <v>5</v>
      </c>
      <c r="G42" s="23">
        <f t="shared" si="6"/>
        <v>0.86567164179104472</v>
      </c>
      <c r="H42" s="31">
        <f t="shared" si="6"/>
        <v>0.33333333333333331</v>
      </c>
      <c r="I42" s="35">
        <f t="shared" si="2"/>
        <v>67</v>
      </c>
      <c r="J42" s="33">
        <f t="shared" si="3"/>
        <v>15</v>
      </c>
      <c r="K42" s="21">
        <v>82</v>
      </c>
      <c r="L42" s="22">
        <v>40</v>
      </c>
      <c r="M42" s="22">
        <v>389</v>
      </c>
      <c r="N42" s="22">
        <v>85</v>
      </c>
      <c r="O42" s="23">
        <f t="shared" si="1"/>
        <v>0.82590233545647562</v>
      </c>
      <c r="P42" s="31">
        <f t="shared" si="1"/>
        <v>0.68</v>
      </c>
      <c r="Q42" s="33">
        <f t="shared" si="4"/>
        <v>471</v>
      </c>
      <c r="R42" s="29">
        <f t="shared" si="5"/>
        <v>125</v>
      </c>
    </row>
    <row r="43" spans="1:18" ht="13.6" x14ac:dyDescent="0.25">
      <c r="A43" s="1"/>
      <c r="B43" s="25" t="s">
        <v>33</v>
      </c>
      <c r="C43" s="21">
        <v>246</v>
      </c>
      <c r="D43" s="22">
        <v>232</v>
      </c>
      <c r="E43" s="22">
        <v>179</v>
      </c>
      <c r="F43" s="22">
        <v>137</v>
      </c>
      <c r="G43" s="23">
        <f t="shared" si="6"/>
        <v>0.42117647058823532</v>
      </c>
      <c r="H43" s="31">
        <f t="shared" si="6"/>
        <v>0.37127371273712739</v>
      </c>
      <c r="I43" s="35">
        <f t="shared" si="2"/>
        <v>425</v>
      </c>
      <c r="J43" s="33">
        <f t="shared" si="3"/>
        <v>369</v>
      </c>
      <c r="K43" s="21">
        <v>3026</v>
      </c>
      <c r="L43" s="22">
        <v>2965</v>
      </c>
      <c r="M43" s="22">
        <v>2039</v>
      </c>
      <c r="N43" s="22">
        <v>2093</v>
      </c>
      <c r="O43" s="23">
        <f t="shared" si="1"/>
        <v>0.40256663376110563</v>
      </c>
      <c r="P43" s="31">
        <f t="shared" si="1"/>
        <v>0.41379992091735862</v>
      </c>
      <c r="Q43" s="33">
        <f t="shared" si="4"/>
        <v>5065</v>
      </c>
      <c r="R43" s="29">
        <f t="shared" si="5"/>
        <v>5058</v>
      </c>
    </row>
    <row r="44" spans="1:18" ht="13.6" x14ac:dyDescent="0.25">
      <c r="A44" s="1"/>
      <c r="B44" s="25" t="s">
        <v>34</v>
      </c>
      <c r="C44" s="21">
        <v>167</v>
      </c>
      <c r="D44" s="22">
        <v>160</v>
      </c>
      <c r="E44" s="22">
        <v>78</v>
      </c>
      <c r="F44" s="22">
        <v>93</v>
      </c>
      <c r="G44" s="23">
        <f t="shared" si="6"/>
        <v>0.3183673469387755</v>
      </c>
      <c r="H44" s="31">
        <f t="shared" si="6"/>
        <v>0.3675889328063241</v>
      </c>
      <c r="I44" s="35">
        <f t="shared" si="2"/>
        <v>245</v>
      </c>
      <c r="J44" s="33">
        <f t="shared" si="3"/>
        <v>253</v>
      </c>
      <c r="K44" s="21">
        <v>1979</v>
      </c>
      <c r="L44" s="22">
        <v>1806</v>
      </c>
      <c r="M44" s="22">
        <v>752</v>
      </c>
      <c r="N44" s="22">
        <v>943</v>
      </c>
      <c r="O44" s="23">
        <f t="shared" si="1"/>
        <v>0.2753570120834859</v>
      </c>
      <c r="P44" s="31">
        <f t="shared" si="1"/>
        <v>0.34303383048381231</v>
      </c>
      <c r="Q44" s="33">
        <f t="shared" si="4"/>
        <v>2731</v>
      </c>
      <c r="R44" s="29">
        <f t="shared" si="5"/>
        <v>2749</v>
      </c>
    </row>
    <row r="45" spans="1:18" ht="13.6" x14ac:dyDescent="0.25">
      <c r="A45" s="1"/>
      <c r="B45" s="25" t="s">
        <v>35</v>
      </c>
      <c r="C45" s="21">
        <v>972</v>
      </c>
      <c r="D45" s="22">
        <v>1058</v>
      </c>
      <c r="E45" s="22">
        <v>1306</v>
      </c>
      <c r="F45" s="22">
        <v>1199</v>
      </c>
      <c r="G45" s="23">
        <f t="shared" si="6"/>
        <v>0.57330992098331868</v>
      </c>
      <c r="H45" s="31">
        <f t="shared" si="6"/>
        <v>0.5312361541869739</v>
      </c>
      <c r="I45" s="35">
        <f t="shared" si="2"/>
        <v>2278</v>
      </c>
      <c r="J45" s="33">
        <f t="shared" si="3"/>
        <v>2257</v>
      </c>
      <c r="K45" s="21">
        <v>11164</v>
      </c>
      <c r="L45" s="22">
        <v>11491</v>
      </c>
      <c r="M45" s="22">
        <v>11913</v>
      </c>
      <c r="N45" s="22">
        <v>10841</v>
      </c>
      <c r="O45" s="23">
        <f t="shared" si="1"/>
        <v>0.51622827923906922</v>
      </c>
      <c r="P45" s="31">
        <f t="shared" si="1"/>
        <v>0.48544689235178218</v>
      </c>
      <c r="Q45" s="33">
        <f t="shared" si="4"/>
        <v>23077</v>
      </c>
      <c r="R45" s="29">
        <f t="shared" si="5"/>
        <v>22332</v>
      </c>
    </row>
    <row r="46" spans="1:18" ht="13.6" x14ac:dyDescent="0.25">
      <c r="A46" s="1"/>
      <c r="B46" s="25" t="s">
        <v>36</v>
      </c>
      <c r="C46" s="21">
        <v>1337</v>
      </c>
      <c r="D46" s="22">
        <v>2253</v>
      </c>
      <c r="E46" s="22">
        <v>3850</v>
      </c>
      <c r="F46" s="22">
        <v>3585</v>
      </c>
      <c r="G46" s="23">
        <f t="shared" si="6"/>
        <v>0.74224021592442646</v>
      </c>
      <c r="H46" s="31">
        <f t="shared" si="6"/>
        <v>0.61408016443987667</v>
      </c>
      <c r="I46" s="35">
        <f t="shared" si="2"/>
        <v>5187</v>
      </c>
      <c r="J46" s="33">
        <f t="shared" si="3"/>
        <v>5838</v>
      </c>
      <c r="K46" s="21">
        <v>17418</v>
      </c>
      <c r="L46" s="22">
        <v>20271</v>
      </c>
      <c r="M46" s="22">
        <v>40070</v>
      </c>
      <c r="N46" s="22">
        <v>37552</v>
      </c>
      <c r="O46" s="23">
        <f t="shared" si="1"/>
        <v>0.69701502922349012</v>
      </c>
      <c r="P46" s="31">
        <f t="shared" si="1"/>
        <v>0.64943015754976396</v>
      </c>
      <c r="Q46" s="33">
        <f t="shared" si="4"/>
        <v>57488</v>
      </c>
      <c r="R46" s="29">
        <f t="shared" si="5"/>
        <v>57823</v>
      </c>
    </row>
    <row r="47" spans="1:18" ht="13.6" x14ac:dyDescent="0.25">
      <c r="A47" s="1"/>
      <c r="B47" s="25" t="s">
        <v>37</v>
      </c>
      <c r="C47" s="21">
        <v>1393</v>
      </c>
      <c r="D47" s="22">
        <v>2238</v>
      </c>
      <c r="E47" s="22">
        <v>6338</v>
      </c>
      <c r="F47" s="22">
        <v>5773</v>
      </c>
      <c r="G47" s="23">
        <f t="shared" si="6"/>
        <v>0.81981632389082915</v>
      </c>
      <c r="H47" s="31">
        <f t="shared" si="6"/>
        <v>0.72063412807389837</v>
      </c>
      <c r="I47" s="35">
        <f t="shared" si="2"/>
        <v>7731</v>
      </c>
      <c r="J47" s="33">
        <f t="shared" si="3"/>
        <v>8011</v>
      </c>
      <c r="K47" s="21">
        <v>20596</v>
      </c>
      <c r="L47" s="22">
        <v>21113</v>
      </c>
      <c r="M47" s="22">
        <v>54910</v>
      </c>
      <c r="N47" s="22">
        <v>50125</v>
      </c>
      <c r="O47" s="23">
        <f t="shared" si="1"/>
        <v>0.72722697533970815</v>
      </c>
      <c r="P47" s="31">
        <f t="shared" si="1"/>
        <v>0.70362727757657428</v>
      </c>
      <c r="Q47" s="33">
        <f t="shared" si="4"/>
        <v>75506</v>
      </c>
      <c r="R47" s="29">
        <f t="shared" si="5"/>
        <v>71238</v>
      </c>
    </row>
    <row r="48" spans="1:18" ht="14.3" thickBot="1" x14ac:dyDescent="0.3">
      <c r="A48" s="1"/>
      <c r="B48" s="27" t="s">
        <v>38</v>
      </c>
      <c r="C48" s="36">
        <v>750</v>
      </c>
      <c r="D48" s="37">
        <v>610</v>
      </c>
      <c r="E48" s="37">
        <v>488</v>
      </c>
      <c r="F48" s="37">
        <v>488</v>
      </c>
      <c r="G48" s="38">
        <f t="shared" ref="G48:H48" si="7">IF(E48=0,"",SUM(E48/I48))</f>
        <v>0.39418416801292405</v>
      </c>
      <c r="H48" s="39">
        <f t="shared" si="7"/>
        <v>0.44444444444444442</v>
      </c>
      <c r="I48" s="40">
        <f t="shared" si="2"/>
        <v>1238</v>
      </c>
      <c r="J48" s="41">
        <f t="shared" si="3"/>
        <v>1098</v>
      </c>
      <c r="K48" s="36">
        <v>9252</v>
      </c>
      <c r="L48" s="37">
        <v>6929</v>
      </c>
      <c r="M48" s="37">
        <v>5291</v>
      </c>
      <c r="N48" s="37">
        <v>5350</v>
      </c>
      <c r="O48" s="38">
        <f t="shared" si="1"/>
        <v>0.36381764422746338</v>
      </c>
      <c r="P48" s="39">
        <f t="shared" si="1"/>
        <v>0.43570323316230963</v>
      </c>
      <c r="Q48" s="41">
        <f t="shared" si="4"/>
        <v>14543</v>
      </c>
      <c r="R48" s="42">
        <f t="shared" si="5"/>
        <v>12279</v>
      </c>
    </row>
    <row r="49" spans="3:18" s="3" customFormat="1" ht="14.3" thickBot="1" x14ac:dyDescent="0.3">
      <c r="C49" s="14">
        <f>SUM(C9:C48)</f>
        <v>10040</v>
      </c>
      <c r="D49" s="43">
        <f t="shared" ref="D49:F49" si="8">SUM(D9:D48)</f>
        <v>13212</v>
      </c>
      <c r="E49" s="43">
        <f t="shared" si="8"/>
        <v>24918</v>
      </c>
      <c r="F49" s="43">
        <f t="shared" si="8"/>
        <v>24069</v>
      </c>
      <c r="G49" s="44">
        <f>E49/I49</f>
        <v>0.71279821500085816</v>
      </c>
      <c r="H49" s="44">
        <f t="shared" ref="H49" si="9">F49/J49</f>
        <v>0.64561036452884846</v>
      </c>
      <c r="I49" s="45">
        <f t="shared" si="2"/>
        <v>34958</v>
      </c>
      <c r="J49" s="46">
        <f t="shared" si="3"/>
        <v>37281</v>
      </c>
      <c r="K49" s="43">
        <f t="shared" ref="K49" si="10">SUM(K9:K48)</f>
        <v>142769</v>
      </c>
      <c r="L49" s="43">
        <f t="shared" ref="L49" si="11">SUM(L9:L48)</f>
        <v>148218</v>
      </c>
      <c r="M49" s="43">
        <f t="shared" ref="M49" si="12">SUM(M9:M48)</f>
        <v>236624</v>
      </c>
      <c r="N49" s="43">
        <f t="shared" ref="N49" si="13">SUM(N9:N48)</f>
        <v>224100</v>
      </c>
      <c r="O49" s="44">
        <f>M49/Q49</f>
        <v>0.62369100115183995</v>
      </c>
      <c r="P49" s="44">
        <f t="shared" ref="P49" si="14">N49/R49</f>
        <v>0.60190482329621453</v>
      </c>
      <c r="Q49" s="46">
        <f t="shared" si="4"/>
        <v>379393</v>
      </c>
      <c r="R49" s="46">
        <f t="shared" si="5"/>
        <v>372318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K10-1712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2017-12-01T04:34:13Z</cp:lastPrinted>
  <dcterms:created xsi:type="dcterms:W3CDTF">2009-09-29T12:11:43Z</dcterms:created>
  <dcterms:modified xsi:type="dcterms:W3CDTF">2018-01-08T00:23:10Z</dcterms:modified>
</cp:coreProperties>
</file>