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yregpress\NYREG2015\SEP15\DEFSEP15\"/>
    </mc:Choice>
  </mc:AlternateContent>
  <bookViews>
    <workbookView xWindow="0" yWindow="0" windowWidth="23040" windowHeight="9396"/>
  </bookViews>
  <sheets>
    <sheet name="K10-1509 inkl bilföretag" sheetId="3" r:id="rId1"/>
  </sheets>
  <calcPr calcId="152511"/>
</workbook>
</file>

<file path=xl/calcChain.xml><?xml version="1.0" encoding="utf-8"?>
<calcChain xmlns="http://schemas.openxmlformats.org/spreadsheetml/2006/main">
  <c r="H26" i="3" l="1"/>
  <c r="H14" i="3"/>
  <c r="G14" i="3"/>
  <c r="R12" i="3" l="1"/>
  <c r="Q12" i="3"/>
  <c r="P12" i="3"/>
  <c r="O12" i="3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<sst xmlns="http://schemas.openxmlformats.org/spreadsheetml/2006/main" count="55" uniqueCount="51">
  <si>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</si>
  <si>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</si>
  <si>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</si>
  <si>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</si>
  <si>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</si>
  <si>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</si>
  <si>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</si>
  <si>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</si>
  <si>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</si>
  <si>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</si>
  <si>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</si>
  <si>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</si>
  <si>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</si>
  <si>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</si>
  <si>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</si>
  <si>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</si>
  <si>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</si>
  <si>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</si>
  <si>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</si>
  <si>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</si>
  <si>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</si>
  <si>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</si>
  <si>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</si>
  <si>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</si>
  <si>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</si>
  <si>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</si>
  <si>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</si>
  <si>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</si>
  <si>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</si>
  <si>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</si>
  <si>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</si>
  <si>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</si>
  <si>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</si>
  <si>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</si>
  <si>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</si>
  <si>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</si>
  <si>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</si>
  <si>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</si>
  <si>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</si>
  <si>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</si>
  <si>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</si>
  <si>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</si>
  <si>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</si>
  <si>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</si>
  <si>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</si>
  <si>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</si>
  <si>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</si>
  <si>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</si>
  <si>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september</t>
  </si>
  <si>
    <t>januari-september</t>
  </si>
  <si>
    <t>2015.10.01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</si>
</sst>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164" fontId="3" fillId="0" borderId="10" xfId="0" applyNumberFormat="1" applyFont="1" applyBorder="1"/>
    <xf numFmtId="164" fontId="3" fillId="0" borderId="12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3" xfId="0" applyBorder="1" applyAlignment="1">
      <alignment horizontal="center"/>
    </xf>
    <xf numFmtId="164" fontId="3" fillId="0" borderId="18" xfId="0" applyNumberFormat="1" applyFont="1" applyBorder="1"/>
    <xf numFmtId="164" fontId="3" fillId="0" borderId="19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0" fillId="0" borderId="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90" zoomScaleNormal="90" workbookViewId="0">
      <selection activeCell="B2" sqref="B2"/>
    </sheetView>
  </sheetViews>
  <sheetFormatPr defaultRowHeight="13.2" x14ac:dyDescent="0.25"/>
  <cols>
    <col min="1" max="1" width="3.77734375" customWidth="1"/>
    <col min="2" max="2" width="12.77734375" bestFit="1" customWidth="1"/>
    <col min="3" max="3" width="11" bestFit="1" customWidth="1"/>
    <col min="7" max="7" width="7.6640625" bestFit="1" customWidth="1"/>
    <col min="8" max="8" width="7.88671875" customWidth="1"/>
    <col min="9" max="10" width="8" bestFit="1" customWidth="1"/>
    <col min="15" max="15" width="8.109375" customWidth="1"/>
    <col min="16" max="16" width="8.77734375" customWidth="1"/>
    <col min="17" max="18" width="10.6640625" bestFit="1" customWidth="1"/>
  </cols>
  <sheetData>
    <row r="2" spans="1:18" x14ac:dyDescent="0.25">
      <c r="B2" s="1" t="s">
        <v>0</v>
      </c>
    </row>
    <row r="3" spans="1:18" x14ac:dyDescent="0.25">
      <c r="B3" s="1" t="s">
        <v>44</v>
      </c>
    </row>
    <row r="4" spans="1:18" ht="13.8" thickBot="1" x14ac:dyDescent="0.3">
      <c r="B4" s="1" t="s">
        <v>42</v>
      </c>
      <c r="N4" s="32" t="s">
        <v>50</v>
      </c>
    </row>
    <row r="5" spans="1:18" x14ac:dyDescent="0.25">
      <c r="C5" s="42" t="s">
        <v>48</v>
      </c>
      <c r="D5" s="43"/>
      <c r="E5" s="43"/>
      <c r="F5" s="43"/>
      <c r="G5" s="43"/>
      <c r="H5" s="43"/>
      <c r="I5" s="43"/>
      <c r="J5" s="44"/>
      <c r="K5" s="42" t="s">
        <v>49</v>
      </c>
      <c r="L5" s="43"/>
      <c r="M5" s="43"/>
      <c r="N5" s="43"/>
      <c r="O5" s="43"/>
      <c r="P5" s="43"/>
      <c r="Q5" s="45"/>
      <c r="R5" s="46"/>
    </row>
    <row r="6" spans="1:18" x14ac:dyDescent="0.25">
      <c r="C6" s="47" t="s">
        <v>40</v>
      </c>
      <c r="D6" s="38"/>
      <c r="E6" s="38" t="s">
        <v>41</v>
      </c>
      <c r="F6" s="38"/>
      <c r="G6" s="38" t="s">
        <v>45</v>
      </c>
      <c r="H6" s="40"/>
      <c r="I6" s="40" t="s">
        <v>43</v>
      </c>
      <c r="J6" s="41"/>
      <c r="K6" s="47" t="s">
        <v>40</v>
      </c>
      <c r="L6" s="38"/>
      <c r="M6" s="38" t="s">
        <v>41</v>
      </c>
      <c r="N6" s="38"/>
      <c r="O6" s="38" t="s">
        <v>45</v>
      </c>
      <c r="P6" s="40"/>
      <c r="Q6" s="38" t="s">
        <v>43</v>
      </c>
      <c r="R6" s="39"/>
    </row>
    <row r="7" spans="1:18" x14ac:dyDescent="0.25">
      <c r="A7" s="1"/>
      <c r="B7" s="5" t="s">
        <v>1</v>
      </c>
      <c r="C7" s="6">
        <v>2015</v>
      </c>
      <c r="D7" s="2">
        <v>2014</v>
      </c>
      <c r="E7" s="6">
        <v>2015</v>
      </c>
      <c r="F7" s="2">
        <v>2014</v>
      </c>
      <c r="G7" s="6">
        <v>2015</v>
      </c>
      <c r="H7" s="2">
        <v>2014</v>
      </c>
      <c r="I7" s="6">
        <v>2015</v>
      </c>
      <c r="J7" s="2">
        <v>2014</v>
      </c>
      <c r="K7" s="6">
        <v>2015</v>
      </c>
      <c r="L7" s="2">
        <v>2014</v>
      </c>
      <c r="M7" s="6">
        <v>2015</v>
      </c>
      <c r="N7" s="2">
        <v>2014</v>
      </c>
      <c r="O7" s="6">
        <v>2015</v>
      </c>
      <c r="P7" s="2">
        <v>2014</v>
      </c>
      <c r="Q7" s="6">
        <v>2015</v>
      </c>
      <c r="R7" s="33">
        <v>2014</v>
      </c>
    </row>
    <row r="8" spans="1:18" ht="13.8" thickBot="1" x14ac:dyDescent="0.3">
      <c r="C8" s="7"/>
      <c r="D8" s="4"/>
      <c r="E8" s="4"/>
      <c r="F8" s="4"/>
      <c r="G8" s="4"/>
      <c r="H8" s="4"/>
      <c r="I8" s="18"/>
      <c r="J8" s="19"/>
      <c r="K8" s="7"/>
      <c r="L8" s="4"/>
      <c r="M8" s="4"/>
      <c r="N8" s="4"/>
      <c r="O8" s="4"/>
      <c r="P8" s="4"/>
      <c r="Q8" s="18"/>
      <c r="R8" s="19"/>
    </row>
    <row r="9" spans="1:18" x14ac:dyDescent="0.25">
      <c r="A9" s="1"/>
      <c r="B9" s="1" t="s">
        <v>2</v>
      </c>
      <c r="C9" s="13">
        <v>4</v>
      </c>
      <c r="D9" s="14">
        <v>0</v>
      </c>
      <c r="E9" s="14">
        <v>7</v>
      </c>
      <c r="F9" s="14">
        <v>5</v>
      </c>
      <c r="G9" s="20">
        <f t="shared" ref="G9:H25" si="0">IF(E9=0,"",SUM(E9/I9))</f>
        <v>0.63636363636363635</v>
      </c>
      <c r="H9" s="21">
        <f t="shared" si="0"/>
        <v>1</v>
      </c>
      <c r="I9" s="16">
        <f>SUM(C9,E9)</f>
        <v>11</v>
      </c>
      <c r="J9" s="15">
        <f>SUM(D9,F9)</f>
        <v>5</v>
      </c>
      <c r="K9" s="13">
        <v>23</v>
      </c>
      <c r="L9" s="14">
        <v>23</v>
      </c>
      <c r="M9" s="14">
        <v>73</v>
      </c>
      <c r="N9" s="24">
        <v>92</v>
      </c>
      <c r="O9" s="20">
        <f t="shared" ref="O9:P48" si="1">IF(M9=0,"",SUM(M9/Q9))</f>
        <v>0.76041666666666663</v>
      </c>
      <c r="P9" s="21">
        <f t="shared" si="1"/>
        <v>0.8</v>
      </c>
      <c r="Q9" s="16">
        <f>SUM(K9,M9)</f>
        <v>96</v>
      </c>
      <c r="R9" s="15">
        <f>SUM(L9,N9)</f>
        <v>115</v>
      </c>
    </row>
    <row r="10" spans="1:18" x14ac:dyDescent="0.25">
      <c r="A10" s="1"/>
      <c r="B10" s="1" t="s">
        <v>3</v>
      </c>
      <c r="C10" s="7">
        <v>436</v>
      </c>
      <c r="D10" s="4">
        <v>335</v>
      </c>
      <c r="E10" s="4">
        <v>1321</v>
      </c>
      <c r="F10" s="4">
        <v>1116</v>
      </c>
      <c r="G10" s="22">
        <f t="shared" si="0"/>
        <v>0.75184974388161641</v>
      </c>
      <c r="H10" s="23">
        <f t="shared" si="0"/>
        <v>0.76912474155754651</v>
      </c>
      <c r="I10" s="17">
        <f t="shared" ref="I10:I49" si="2">SUM(C10,E10)</f>
        <v>1757</v>
      </c>
      <c r="J10" s="12">
        <f t="shared" ref="J10:J49" si="3">SUM(D10,F10)</f>
        <v>1451</v>
      </c>
      <c r="K10" s="7">
        <v>3390</v>
      </c>
      <c r="L10" s="4">
        <v>2807</v>
      </c>
      <c r="M10" s="4">
        <v>11440</v>
      </c>
      <c r="N10" s="19">
        <v>10404</v>
      </c>
      <c r="O10" s="22">
        <f t="shared" si="1"/>
        <v>0.77140930546190156</v>
      </c>
      <c r="P10" s="23">
        <f t="shared" si="1"/>
        <v>0.7875255468927409</v>
      </c>
      <c r="Q10" s="17">
        <f t="shared" ref="Q10:Q49" si="4">SUM(K10,M10)</f>
        <v>14830</v>
      </c>
      <c r="R10" s="12">
        <f t="shared" ref="R10:R49" si="5">SUM(L10,N10)</f>
        <v>13211</v>
      </c>
    </row>
    <row r="11" spans="1:18" x14ac:dyDescent="0.25">
      <c r="A11" s="1"/>
      <c r="B11" s="1" t="s">
        <v>4</v>
      </c>
      <c r="C11" s="7">
        <v>236</v>
      </c>
      <c r="D11" s="4">
        <v>241</v>
      </c>
      <c r="E11" s="4">
        <v>1271</v>
      </c>
      <c r="F11" s="4">
        <v>1230</v>
      </c>
      <c r="G11" s="22">
        <f t="shared" si="0"/>
        <v>0.84339747843397483</v>
      </c>
      <c r="H11" s="23">
        <f t="shared" si="0"/>
        <v>0.8361658735554045</v>
      </c>
      <c r="I11" s="17">
        <f t="shared" si="2"/>
        <v>1507</v>
      </c>
      <c r="J11" s="12">
        <f t="shared" si="3"/>
        <v>1471</v>
      </c>
      <c r="K11" s="7">
        <v>2276</v>
      </c>
      <c r="L11" s="4">
        <v>1691</v>
      </c>
      <c r="M11" s="4">
        <v>12211</v>
      </c>
      <c r="N11" s="19">
        <v>11662</v>
      </c>
      <c r="O11" s="22">
        <f t="shared" si="1"/>
        <v>0.84289362877062191</v>
      </c>
      <c r="P11" s="23">
        <f t="shared" si="1"/>
        <v>0.87336179135774727</v>
      </c>
      <c r="Q11" s="17">
        <f t="shared" si="4"/>
        <v>14487</v>
      </c>
      <c r="R11" s="12">
        <f t="shared" si="5"/>
        <v>13353</v>
      </c>
    </row>
    <row r="12" spans="1:18" x14ac:dyDescent="0.25">
      <c r="A12" s="1"/>
      <c r="B12" s="31" t="s">
        <v>47</v>
      </c>
      <c r="C12" s="7">
        <v>3</v>
      </c>
      <c r="D12" s="4">
        <v>1</v>
      </c>
      <c r="E12" s="4">
        <v>1</v>
      </c>
      <c r="F12" s="4">
        <v>0</v>
      </c>
      <c r="G12" s="22">
        <f t="shared" si="0"/>
        <v>0.25</v>
      </c>
      <c r="H12" s="23" t="str">
        <f t="shared" si="0"/>
        <v/>
      </c>
      <c r="I12" s="17">
        <f t="shared" si="2"/>
        <v>4</v>
      </c>
      <c r="J12" s="12">
        <f t="shared" si="3"/>
        <v>1</v>
      </c>
      <c r="K12" s="7">
        <v>33</v>
      </c>
      <c r="L12" s="4">
        <v>3</v>
      </c>
      <c r="M12" s="4">
        <v>25</v>
      </c>
      <c r="N12" s="19">
        <v>5</v>
      </c>
      <c r="O12" s="22">
        <f t="shared" si="1"/>
        <v>0.43103448275862066</v>
      </c>
      <c r="P12" s="23">
        <f t="shared" si="1"/>
        <v>0.625</v>
      </c>
      <c r="Q12" s="17">
        <f t="shared" si="4"/>
        <v>58</v>
      </c>
      <c r="R12" s="12">
        <f t="shared" si="5"/>
        <v>8</v>
      </c>
    </row>
    <row r="13" spans="1:18" x14ac:dyDescent="0.25">
      <c r="A13" s="1"/>
      <c r="B13" s="1" t="s">
        <v>5</v>
      </c>
      <c r="C13" s="7">
        <v>2</v>
      </c>
      <c r="D13" s="4">
        <v>2</v>
      </c>
      <c r="E13" s="4">
        <v>6</v>
      </c>
      <c r="F13" s="4">
        <v>4</v>
      </c>
      <c r="G13" s="22">
        <f t="shared" si="0"/>
        <v>0.75</v>
      </c>
      <c r="H13" s="23">
        <f t="shared" si="0"/>
        <v>0.66666666666666663</v>
      </c>
      <c r="I13" s="17">
        <f t="shared" si="2"/>
        <v>8</v>
      </c>
      <c r="J13" s="12">
        <f t="shared" si="3"/>
        <v>6</v>
      </c>
      <c r="K13" s="7">
        <v>81</v>
      </c>
      <c r="L13" s="4">
        <v>318</v>
      </c>
      <c r="M13" s="4">
        <v>73</v>
      </c>
      <c r="N13" s="19">
        <v>574</v>
      </c>
      <c r="O13" s="22">
        <f t="shared" si="1"/>
        <v>0.47402597402597402</v>
      </c>
      <c r="P13" s="23">
        <f t="shared" si="1"/>
        <v>0.6434977578475336</v>
      </c>
      <c r="Q13" s="17">
        <f t="shared" si="4"/>
        <v>154</v>
      </c>
      <c r="R13" s="12">
        <f t="shared" si="5"/>
        <v>892</v>
      </c>
    </row>
    <row r="14" spans="1:18" x14ac:dyDescent="0.25">
      <c r="A14" s="1"/>
      <c r="B14" s="1" t="s">
        <v>6</v>
      </c>
      <c r="C14" s="7">
        <v>0</v>
      </c>
      <c r="D14" s="4">
        <v>0</v>
      </c>
      <c r="E14" s="4">
        <v>0</v>
      </c>
      <c r="F14" s="4">
        <v>0</v>
      </c>
      <c r="G14" s="22" t="str">
        <f t="shared" si="0"/>
        <v/>
      </c>
      <c r="H14" s="23" t="str">
        <f t="shared" si="0"/>
        <v/>
      </c>
      <c r="I14" s="17">
        <f t="shared" si="2"/>
        <v>0</v>
      </c>
      <c r="J14" s="12">
        <f t="shared" si="3"/>
        <v>0</v>
      </c>
      <c r="K14" s="7">
        <v>0</v>
      </c>
      <c r="L14" s="4">
        <v>0</v>
      </c>
      <c r="M14" s="4">
        <v>0</v>
      </c>
      <c r="N14" s="19">
        <v>0</v>
      </c>
      <c r="O14" s="22" t="str">
        <f t="shared" si="1"/>
        <v/>
      </c>
      <c r="P14" s="23" t="str">
        <f t="shared" si="1"/>
        <v/>
      </c>
      <c r="Q14" s="17">
        <f t="shared" si="4"/>
        <v>0</v>
      </c>
      <c r="R14" s="12">
        <f t="shared" si="5"/>
        <v>0</v>
      </c>
    </row>
    <row r="15" spans="1:18" x14ac:dyDescent="0.25">
      <c r="A15" s="1"/>
      <c r="B15" s="1" t="s">
        <v>7</v>
      </c>
      <c r="C15" s="7">
        <v>242</v>
      </c>
      <c r="D15" s="4">
        <v>352</v>
      </c>
      <c r="E15" s="4">
        <v>188</v>
      </c>
      <c r="F15" s="4">
        <v>264</v>
      </c>
      <c r="G15" s="22">
        <f t="shared" si="0"/>
        <v>0.43720930232558142</v>
      </c>
      <c r="H15" s="23">
        <f t="shared" si="0"/>
        <v>0.42857142857142855</v>
      </c>
      <c r="I15" s="17">
        <f t="shared" si="2"/>
        <v>430</v>
      </c>
      <c r="J15" s="12">
        <f t="shared" si="3"/>
        <v>616</v>
      </c>
      <c r="K15" s="7">
        <v>1996</v>
      </c>
      <c r="L15" s="4">
        <v>1974</v>
      </c>
      <c r="M15" s="4">
        <v>2016</v>
      </c>
      <c r="N15" s="19">
        <v>2169</v>
      </c>
      <c r="O15" s="22">
        <f t="shared" si="1"/>
        <v>0.50249252243270193</v>
      </c>
      <c r="P15" s="23">
        <f t="shared" si="1"/>
        <v>0.52353367125271544</v>
      </c>
      <c r="Q15" s="17">
        <f t="shared" si="4"/>
        <v>4012</v>
      </c>
      <c r="R15" s="12">
        <f t="shared" si="5"/>
        <v>4143</v>
      </c>
    </row>
    <row r="16" spans="1:18" x14ac:dyDescent="0.25">
      <c r="A16" s="1"/>
      <c r="B16" s="1" t="s">
        <v>8</v>
      </c>
      <c r="C16" s="7">
        <v>240</v>
      </c>
      <c r="D16" s="4">
        <v>223</v>
      </c>
      <c r="E16" s="4">
        <v>103</v>
      </c>
      <c r="F16" s="4">
        <v>128</v>
      </c>
      <c r="G16" s="22">
        <f t="shared" si="0"/>
        <v>0.30029154518950435</v>
      </c>
      <c r="H16" s="23">
        <f t="shared" si="0"/>
        <v>0.36467236467236469</v>
      </c>
      <c r="I16" s="17">
        <f t="shared" si="2"/>
        <v>343</v>
      </c>
      <c r="J16" s="12">
        <f t="shared" si="3"/>
        <v>351</v>
      </c>
      <c r="K16" s="7">
        <v>2597</v>
      </c>
      <c r="L16" s="4">
        <v>2759</v>
      </c>
      <c r="M16" s="4">
        <v>611</v>
      </c>
      <c r="N16" s="19">
        <v>767</v>
      </c>
      <c r="O16" s="22">
        <f t="shared" si="1"/>
        <v>0.19046134663341646</v>
      </c>
      <c r="P16" s="23">
        <f t="shared" si="1"/>
        <v>0.21752694271128759</v>
      </c>
      <c r="Q16" s="17">
        <f t="shared" si="4"/>
        <v>3208</v>
      </c>
      <c r="R16" s="12">
        <f t="shared" si="5"/>
        <v>3526</v>
      </c>
    </row>
    <row r="17" spans="1:18" x14ac:dyDescent="0.25">
      <c r="A17" s="1"/>
      <c r="B17" s="1" t="s">
        <v>9</v>
      </c>
      <c r="C17" s="7">
        <v>2</v>
      </c>
      <c r="D17" s="4">
        <v>3</v>
      </c>
      <c r="E17" s="4">
        <v>2</v>
      </c>
      <c r="F17" s="4">
        <v>4</v>
      </c>
      <c r="G17" s="22">
        <f t="shared" si="0"/>
        <v>0.5</v>
      </c>
      <c r="H17" s="23">
        <f t="shared" si="0"/>
        <v>0.5714285714285714</v>
      </c>
      <c r="I17" s="17">
        <f t="shared" si="2"/>
        <v>4</v>
      </c>
      <c r="J17" s="12">
        <f t="shared" si="3"/>
        <v>7</v>
      </c>
      <c r="K17" s="7">
        <v>15</v>
      </c>
      <c r="L17" s="4">
        <v>14</v>
      </c>
      <c r="M17" s="4">
        <v>19</v>
      </c>
      <c r="N17" s="19">
        <v>33</v>
      </c>
      <c r="O17" s="22">
        <f t="shared" si="1"/>
        <v>0.55882352941176472</v>
      </c>
      <c r="P17" s="23">
        <f t="shared" si="1"/>
        <v>0.7021276595744681</v>
      </c>
      <c r="Q17" s="17">
        <f t="shared" si="4"/>
        <v>34</v>
      </c>
      <c r="R17" s="12">
        <f t="shared" si="5"/>
        <v>47</v>
      </c>
    </row>
    <row r="18" spans="1:18" x14ac:dyDescent="0.25">
      <c r="A18" s="1"/>
      <c r="B18" s="1" t="s">
        <v>10</v>
      </c>
      <c r="C18" s="7">
        <v>210</v>
      </c>
      <c r="D18" s="4">
        <v>189</v>
      </c>
      <c r="E18" s="4">
        <v>249</v>
      </c>
      <c r="F18" s="4">
        <v>269</v>
      </c>
      <c r="G18" s="22">
        <f t="shared" si="0"/>
        <v>0.54248366013071891</v>
      </c>
      <c r="H18" s="23">
        <f t="shared" si="0"/>
        <v>0.5873362445414847</v>
      </c>
      <c r="I18" s="17">
        <f t="shared" si="2"/>
        <v>459</v>
      </c>
      <c r="J18" s="12">
        <f t="shared" si="3"/>
        <v>458</v>
      </c>
      <c r="K18" s="7">
        <v>3231</v>
      </c>
      <c r="L18" s="4">
        <v>2782</v>
      </c>
      <c r="M18" s="4">
        <v>2249</v>
      </c>
      <c r="N18" s="19">
        <v>2135</v>
      </c>
      <c r="O18" s="22">
        <f t="shared" si="1"/>
        <v>0.41040145985401461</v>
      </c>
      <c r="P18" s="23">
        <f t="shared" si="1"/>
        <v>0.43420785031523285</v>
      </c>
      <c r="Q18" s="17">
        <f t="shared" si="4"/>
        <v>5480</v>
      </c>
      <c r="R18" s="12">
        <f t="shared" si="5"/>
        <v>4917</v>
      </c>
    </row>
    <row r="19" spans="1:18" x14ac:dyDescent="0.25">
      <c r="A19" s="1"/>
      <c r="B19" s="1" t="s">
        <v>11</v>
      </c>
      <c r="C19" s="7">
        <v>264</v>
      </c>
      <c r="D19" s="4">
        <v>286</v>
      </c>
      <c r="E19" s="4">
        <v>947</v>
      </c>
      <c r="F19" s="4">
        <v>634</v>
      </c>
      <c r="G19" s="22">
        <f t="shared" si="0"/>
        <v>0.78199834847233696</v>
      </c>
      <c r="H19" s="23">
        <f t="shared" si="0"/>
        <v>0.68913043478260871</v>
      </c>
      <c r="I19" s="17">
        <f t="shared" si="2"/>
        <v>1211</v>
      </c>
      <c r="J19" s="12">
        <f t="shared" si="3"/>
        <v>920</v>
      </c>
      <c r="K19" s="7">
        <v>2394</v>
      </c>
      <c r="L19" s="4">
        <v>2926</v>
      </c>
      <c r="M19" s="4">
        <v>6910</v>
      </c>
      <c r="N19" s="19">
        <v>6106</v>
      </c>
      <c r="O19" s="22">
        <f t="shared" si="1"/>
        <v>0.74269131556319867</v>
      </c>
      <c r="P19" s="23">
        <f t="shared" si="1"/>
        <v>0.6760407440212578</v>
      </c>
      <c r="Q19" s="17">
        <f t="shared" si="4"/>
        <v>9304</v>
      </c>
      <c r="R19" s="12">
        <f t="shared" si="5"/>
        <v>9032</v>
      </c>
    </row>
    <row r="20" spans="1:18" x14ac:dyDescent="0.25">
      <c r="A20" s="1"/>
      <c r="B20" s="1" t="s">
        <v>12</v>
      </c>
      <c r="C20" s="7">
        <v>54</v>
      </c>
      <c r="D20" s="4">
        <v>141</v>
      </c>
      <c r="E20" s="4">
        <v>220</v>
      </c>
      <c r="F20" s="4">
        <v>153</v>
      </c>
      <c r="G20" s="22">
        <f t="shared" si="0"/>
        <v>0.8029197080291971</v>
      </c>
      <c r="H20" s="23">
        <f t="shared" si="0"/>
        <v>0.52040816326530615</v>
      </c>
      <c r="I20" s="17">
        <f t="shared" si="2"/>
        <v>274</v>
      </c>
      <c r="J20" s="12">
        <f t="shared" si="3"/>
        <v>294</v>
      </c>
      <c r="K20" s="7">
        <v>800</v>
      </c>
      <c r="L20" s="4">
        <v>1157</v>
      </c>
      <c r="M20" s="4">
        <v>1829</v>
      </c>
      <c r="N20" s="19">
        <v>1440</v>
      </c>
      <c r="O20" s="22">
        <f t="shared" si="1"/>
        <v>0.69570178775199698</v>
      </c>
      <c r="P20" s="23">
        <f t="shared" si="1"/>
        <v>0.55448594532152484</v>
      </c>
      <c r="Q20" s="17">
        <f t="shared" si="4"/>
        <v>2629</v>
      </c>
      <c r="R20" s="12">
        <f t="shared" si="5"/>
        <v>2597</v>
      </c>
    </row>
    <row r="21" spans="1:18" x14ac:dyDescent="0.25">
      <c r="A21" s="1"/>
      <c r="B21" s="1" t="s">
        <v>13</v>
      </c>
      <c r="C21" s="7">
        <v>327</v>
      </c>
      <c r="D21" s="4">
        <v>420</v>
      </c>
      <c r="E21" s="4">
        <v>456</v>
      </c>
      <c r="F21" s="4">
        <v>716</v>
      </c>
      <c r="G21" s="22">
        <f t="shared" si="0"/>
        <v>0.58237547892720309</v>
      </c>
      <c r="H21" s="23">
        <f t="shared" si="0"/>
        <v>0.63028169014084512</v>
      </c>
      <c r="I21" s="17">
        <f t="shared" si="2"/>
        <v>783</v>
      </c>
      <c r="J21" s="12">
        <f t="shared" si="3"/>
        <v>1136</v>
      </c>
      <c r="K21" s="7">
        <v>3379</v>
      </c>
      <c r="L21" s="4">
        <v>3271</v>
      </c>
      <c r="M21" s="4">
        <v>3640</v>
      </c>
      <c r="N21" s="19">
        <v>4549</v>
      </c>
      <c r="O21" s="22">
        <f t="shared" si="1"/>
        <v>0.51859239207864372</v>
      </c>
      <c r="P21" s="23">
        <f t="shared" si="1"/>
        <v>0.58171355498721222</v>
      </c>
      <c r="Q21" s="17">
        <f t="shared" si="4"/>
        <v>7019</v>
      </c>
      <c r="R21" s="12">
        <f t="shared" si="5"/>
        <v>7820</v>
      </c>
    </row>
    <row r="22" spans="1:18" x14ac:dyDescent="0.25">
      <c r="A22" s="1"/>
      <c r="B22" s="1" t="s">
        <v>14</v>
      </c>
      <c r="C22" s="7">
        <v>2</v>
      </c>
      <c r="D22" s="4">
        <v>0</v>
      </c>
      <c r="E22" s="4">
        <v>0</v>
      </c>
      <c r="F22" s="4">
        <v>1</v>
      </c>
      <c r="G22" s="22" t="str">
        <f t="shared" si="0"/>
        <v/>
      </c>
      <c r="H22" s="23">
        <f t="shared" si="0"/>
        <v>1</v>
      </c>
      <c r="I22" s="17">
        <f t="shared" si="2"/>
        <v>2</v>
      </c>
      <c r="J22" s="12">
        <f t="shared" si="3"/>
        <v>1</v>
      </c>
      <c r="K22" s="7">
        <v>22</v>
      </c>
      <c r="L22" s="4">
        <v>26</v>
      </c>
      <c r="M22" s="4">
        <v>9</v>
      </c>
      <c r="N22" s="19">
        <v>8</v>
      </c>
      <c r="O22" s="22">
        <f t="shared" si="1"/>
        <v>0.29032258064516131</v>
      </c>
      <c r="P22" s="23">
        <f t="shared" si="1"/>
        <v>0.23529411764705882</v>
      </c>
      <c r="Q22" s="17">
        <f t="shared" si="4"/>
        <v>31</v>
      </c>
      <c r="R22" s="12">
        <f t="shared" si="5"/>
        <v>34</v>
      </c>
    </row>
    <row r="23" spans="1:18" x14ac:dyDescent="0.25">
      <c r="A23" s="1"/>
      <c r="B23" s="1" t="s">
        <v>15</v>
      </c>
      <c r="C23" s="7">
        <v>1</v>
      </c>
      <c r="D23" s="4">
        <v>4</v>
      </c>
      <c r="E23" s="4">
        <v>2</v>
      </c>
      <c r="F23" s="4">
        <v>8</v>
      </c>
      <c r="G23" s="22">
        <f t="shared" si="0"/>
        <v>0.66666666666666663</v>
      </c>
      <c r="H23" s="23">
        <f t="shared" si="0"/>
        <v>0.66666666666666663</v>
      </c>
      <c r="I23" s="17">
        <f t="shared" si="2"/>
        <v>3</v>
      </c>
      <c r="J23" s="12">
        <f t="shared" si="3"/>
        <v>12</v>
      </c>
      <c r="K23" s="7">
        <v>45</v>
      </c>
      <c r="L23" s="4">
        <v>37</v>
      </c>
      <c r="M23" s="4">
        <v>83</v>
      </c>
      <c r="N23" s="19">
        <v>102</v>
      </c>
      <c r="O23" s="22">
        <f t="shared" si="1"/>
        <v>0.6484375</v>
      </c>
      <c r="P23" s="23">
        <f t="shared" si="1"/>
        <v>0.73381294964028776</v>
      </c>
      <c r="Q23" s="17">
        <f t="shared" si="4"/>
        <v>128</v>
      </c>
      <c r="R23" s="12">
        <f t="shared" si="5"/>
        <v>139</v>
      </c>
    </row>
    <row r="24" spans="1:18" x14ac:dyDescent="0.25">
      <c r="A24" s="1"/>
      <c r="B24" s="1" t="s">
        <v>16</v>
      </c>
      <c r="C24" s="7">
        <v>17</v>
      </c>
      <c r="D24" s="4">
        <v>14</v>
      </c>
      <c r="E24" s="4">
        <v>69</v>
      </c>
      <c r="F24" s="4">
        <v>99</v>
      </c>
      <c r="G24" s="22">
        <f t="shared" si="0"/>
        <v>0.80232558139534882</v>
      </c>
      <c r="H24" s="23">
        <f t="shared" si="0"/>
        <v>0.87610619469026552</v>
      </c>
      <c r="I24" s="17">
        <f t="shared" si="2"/>
        <v>86</v>
      </c>
      <c r="J24" s="12">
        <f t="shared" si="3"/>
        <v>113</v>
      </c>
      <c r="K24" s="7">
        <v>170</v>
      </c>
      <c r="L24" s="4">
        <v>67</v>
      </c>
      <c r="M24" s="4">
        <v>714</v>
      </c>
      <c r="N24" s="19">
        <v>460</v>
      </c>
      <c r="O24" s="22">
        <f t="shared" si="1"/>
        <v>0.80769230769230771</v>
      </c>
      <c r="P24" s="23">
        <f t="shared" si="1"/>
        <v>0.87286527514231504</v>
      </c>
      <c r="Q24" s="17">
        <f t="shared" si="4"/>
        <v>884</v>
      </c>
      <c r="R24" s="12">
        <f t="shared" si="5"/>
        <v>527</v>
      </c>
    </row>
    <row r="25" spans="1:18" x14ac:dyDescent="0.25">
      <c r="A25" s="1"/>
      <c r="B25" s="1" t="s">
        <v>17</v>
      </c>
      <c r="C25" s="7">
        <v>1091</v>
      </c>
      <c r="D25" s="4">
        <v>934</v>
      </c>
      <c r="E25" s="4">
        <v>627</v>
      </c>
      <c r="F25" s="4">
        <v>652</v>
      </c>
      <c r="G25" s="22">
        <f t="shared" si="0"/>
        <v>0.3649592549476135</v>
      </c>
      <c r="H25" s="23">
        <f t="shared" si="0"/>
        <v>0.41109709962168978</v>
      </c>
      <c r="I25" s="17">
        <f t="shared" si="2"/>
        <v>1718</v>
      </c>
      <c r="J25" s="12">
        <f t="shared" si="3"/>
        <v>1586</v>
      </c>
      <c r="K25" s="7">
        <v>8334</v>
      </c>
      <c r="L25" s="4">
        <v>6729</v>
      </c>
      <c r="M25" s="4">
        <v>4996</v>
      </c>
      <c r="N25" s="19">
        <v>5247</v>
      </c>
      <c r="O25" s="22">
        <f t="shared" si="1"/>
        <v>0.37479369842460614</v>
      </c>
      <c r="P25" s="23">
        <f t="shared" si="1"/>
        <v>0.43812625250501003</v>
      </c>
      <c r="Q25" s="17">
        <f t="shared" si="4"/>
        <v>13330</v>
      </c>
      <c r="R25" s="12">
        <f t="shared" si="5"/>
        <v>11976</v>
      </c>
    </row>
    <row r="26" spans="1:18" x14ac:dyDescent="0.25">
      <c r="A26" s="1"/>
      <c r="B26" s="1" t="s">
        <v>18</v>
      </c>
      <c r="C26" s="7">
        <v>0</v>
      </c>
      <c r="D26" s="4">
        <v>0</v>
      </c>
      <c r="E26" s="4">
        <v>2</v>
      </c>
      <c r="F26" s="4">
        <v>0</v>
      </c>
      <c r="G26" s="22">
        <f t="shared" ref="G26:H47" si="6">IF(E26=0,"",SUM(E26/I26))</f>
        <v>1</v>
      </c>
      <c r="H26" s="23" t="str">
        <f t="shared" si="6"/>
        <v/>
      </c>
      <c r="I26" s="17">
        <f t="shared" si="2"/>
        <v>2</v>
      </c>
      <c r="J26" s="12">
        <f t="shared" si="3"/>
        <v>0</v>
      </c>
      <c r="K26" s="7">
        <v>4</v>
      </c>
      <c r="L26" s="4">
        <v>2</v>
      </c>
      <c r="M26" s="4">
        <v>12</v>
      </c>
      <c r="N26" s="19">
        <v>2</v>
      </c>
      <c r="O26" s="22">
        <f t="shared" si="1"/>
        <v>0.75</v>
      </c>
      <c r="P26" s="23">
        <f t="shared" si="1"/>
        <v>0.5</v>
      </c>
      <c r="Q26" s="17">
        <f t="shared" si="4"/>
        <v>16</v>
      </c>
      <c r="R26" s="12">
        <f t="shared" si="5"/>
        <v>4</v>
      </c>
    </row>
    <row r="27" spans="1:18" x14ac:dyDescent="0.25">
      <c r="A27" s="1"/>
      <c r="B27" s="31" t="s">
        <v>46</v>
      </c>
      <c r="C27" s="7">
        <v>4</v>
      </c>
      <c r="D27" s="4">
        <v>1</v>
      </c>
      <c r="E27" s="4">
        <v>17</v>
      </c>
      <c r="F27" s="4">
        <v>19</v>
      </c>
      <c r="G27" s="22">
        <f t="shared" si="6"/>
        <v>0.80952380952380953</v>
      </c>
      <c r="H27" s="23">
        <f t="shared" si="6"/>
        <v>0.95</v>
      </c>
      <c r="I27" s="17">
        <f>SUM(C27,E27)</f>
        <v>21</v>
      </c>
      <c r="J27" s="12">
        <f>SUM(D27,F27)</f>
        <v>20</v>
      </c>
      <c r="K27" s="7">
        <v>37</v>
      </c>
      <c r="L27" s="4">
        <v>23</v>
      </c>
      <c r="M27" s="4">
        <v>180</v>
      </c>
      <c r="N27" s="19">
        <v>237</v>
      </c>
      <c r="O27" s="22">
        <f t="shared" si="1"/>
        <v>0.82949308755760365</v>
      </c>
      <c r="P27" s="23">
        <f t="shared" si="1"/>
        <v>0.91153846153846152</v>
      </c>
      <c r="Q27" s="17">
        <f>SUM(K27,M27)</f>
        <v>217</v>
      </c>
      <c r="R27" s="12">
        <f>SUM(L27,N27)</f>
        <v>260</v>
      </c>
    </row>
    <row r="28" spans="1:18" x14ac:dyDescent="0.25">
      <c r="A28" s="1"/>
      <c r="B28" s="1" t="s">
        <v>19</v>
      </c>
      <c r="C28" s="7">
        <v>15</v>
      </c>
      <c r="D28" s="4">
        <v>11</v>
      </c>
      <c r="E28" s="4">
        <v>35</v>
      </c>
      <c r="F28" s="4">
        <v>23</v>
      </c>
      <c r="G28" s="22">
        <f t="shared" si="6"/>
        <v>0.7</v>
      </c>
      <c r="H28" s="23">
        <f t="shared" si="6"/>
        <v>0.67647058823529416</v>
      </c>
      <c r="I28" s="17">
        <f t="shared" si="2"/>
        <v>50</v>
      </c>
      <c r="J28" s="12">
        <f t="shared" si="3"/>
        <v>34</v>
      </c>
      <c r="K28" s="7">
        <v>172</v>
      </c>
      <c r="L28" s="4">
        <v>223</v>
      </c>
      <c r="M28" s="4">
        <v>530</v>
      </c>
      <c r="N28" s="19">
        <v>614</v>
      </c>
      <c r="O28" s="22">
        <f t="shared" si="1"/>
        <v>0.75498575498575493</v>
      </c>
      <c r="P28" s="23">
        <f t="shared" si="1"/>
        <v>0.73357228195937874</v>
      </c>
      <c r="Q28" s="17">
        <f t="shared" si="4"/>
        <v>702</v>
      </c>
      <c r="R28" s="12">
        <f t="shared" si="5"/>
        <v>837</v>
      </c>
    </row>
    <row r="29" spans="1:18" x14ac:dyDescent="0.25">
      <c r="A29" s="1"/>
      <c r="B29" s="1" t="s">
        <v>20</v>
      </c>
      <c r="C29" s="7">
        <v>48</v>
      </c>
      <c r="D29" s="4">
        <v>4</v>
      </c>
      <c r="E29" s="4">
        <v>159</v>
      </c>
      <c r="F29" s="4">
        <v>44</v>
      </c>
      <c r="G29" s="22">
        <f t="shared" si="6"/>
        <v>0.76811594202898548</v>
      </c>
      <c r="H29" s="23">
        <f t="shared" si="6"/>
        <v>0.91666666666666663</v>
      </c>
      <c r="I29" s="17">
        <f t="shared" si="2"/>
        <v>207</v>
      </c>
      <c r="J29" s="12">
        <f t="shared" si="3"/>
        <v>48</v>
      </c>
      <c r="K29" s="7">
        <v>207</v>
      </c>
      <c r="L29" s="4">
        <v>99</v>
      </c>
      <c r="M29" s="4">
        <v>853</v>
      </c>
      <c r="N29" s="19">
        <v>498</v>
      </c>
      <c r="O29" s="22">
        <f t="shared" si="1"/>
        <v>0.80471698113207546</v>
      </c>
      <c r="P29" s="23">
        <f t="shared" si="1"/>
        <v>0.83417085427135673</v>
      </c>
      <c r="Q29" s="17">
        <f t="shared" si="4"/>
        <v>1060</v>
      </c>
      <c r="R29" s="12">
        <f t="shared" si="5"/>
        <v>597</v>
      </c>
    </row>
    <row r="30" spans="1:18" x14ac:dyDescent="0.25">
      <c r="A30" s="1"/>
      <c r="B30" s="1" t="s">
        <v>21</v>
      </c>
      <c r="C30" s="7">
        <v>466</v>
      </c>
      <c r="D30" s="4">
        <v>271</v>
      </c>
      <c r="E30" s="4">
        <v>164</v>
      </c>
      <c r="F30" s="4">
        <v>130</v>
      </c>
      <c r="G30" s="22">
        <f t="shared" si="6"/>
        <v>0.26031746031746034</v>
      </c>
      <c r="H30" s="23">
        <f t="shared" si="6"/>
        <v>0.32418952618453867</v>
      </c>
      <c r="I30" s="17">
        <f t="shared" si="2"/>
        <v>630</v>
      </c>
      <c r="J30" s="12">
        <f t="shared" si="3"/>
        <v>401</v>
      </c>
      <c r="K30" s="7">
        <v>2433</v>
      </c>
      <c r="L30" s="4">
        <v>2175</v>
      </c>
      <c r="M30" s="4">
        <v>1443</v>
      </c>
      <c r="N30" s="19">
        <v>1125</v>
      </c>
      <c r="O30" s="22">
        <f t="shared" si="1"/>
        <v>0.37229102167182665</v>
      </c>
      <c r="P30" s="23">
        <f t="shared" si="1"/>
        <v>0.34090909090909088</v>
      </c>
      <c r="Q30" s="17">
        <f t="shared" si="4"/>
        <v>3876</v>
      </c>
      <c r="R30" s="12">
        <f t="shared" si="5"/>
        <v>3300</v>
      </c>
    </row>
    <row r="31" spans="1:18" x14ac:dyDescent="0.25">
      <c r="A31" s="1"/>
      <c r="B31" s="1" t="s">
        <v>22</v>
      </c>
      <c r="C31" s="7">
        <v>279</v>
      </c>
      <c r="D31" s="4">
        <v>249</v>
      </c>
      <c r="E31" s="4">
        <v>1028</v>
      </c>
      <c r="F31" s="4">
        <v>915</v>
      </c>
      <c r="G31" s="22">
        <f t="shared" si="6"/>
        <v>0.78653404743687838</v>
      </c>
      <c r="H31" s="23">
        <f t="shared" si="6"/>
        <v>0.78608247422680411</v>
      </c>
      <c r="I31" s="17">
        <f t="shared" si="2"/>
        <v>1307</v>
      </c>
      <c r="J31" s="12">
        <f t="shared" si="3"/>
        <v>1164</v>
      </c>
      <c r="K31" s="7">
        <v>2600</v>
      </c>
      <c r="L31" s="4">
        <v>2305</v>
      </c>
      <c r="M31" s="4">
        <v>7525</v>
      </c>
      <c r="N31" s="19">
        <v>6350</v>
      </c>
      <c r="O31" s="22">
        <f t="shared" si="1"/>
        <v>0.74320987654320991</v>
      </c>
      <c r="P31" s="23">
        <f t="shared" si="1"/>
        <v>0.73367995378393991</v>
      </c>
      <c r="Q31" s="17">
        <f t="shared" si="4"/>
        <v>10125</v>
      </c>
      <c r="R31" s="12">
        <f t="shared" si="5"/>
        <v>8655</v>
      </c>
    </row>
    <row r="32" spans="1:18" x14ac:dyDescent="0.25">
      <c r="A32" s="1"/>
      <c r="B32" s="1" t="s">
        <v>23</v>
      </c>
      <c r="C32" s="7">
        <v>101</v>
      </c>
      <c r="D32" s="4">
        <v>46</v>
      </c>
      <c r="E32" s="4">
        <v>462</v>
      </c>
      <c r="F32" s="4">
        <v>99</v>
      </c>
      <c r="G32" s="22">
        <f t="shared" si="6"/>
        <v>0.82060390763765545</v>
      </c>
      <c r="H32" s="23">
        <f t="shared" si="6"/>
        <v>0.6827586206896552</v>
      </c>
      <c r="I32" s="17">
        <f t="shared" si="2"/>
        <v>563</v>
      </c>
      <c r="J32" s="12">
        <f t="shared" si="3"/>
        <v>145</v>
      </c>
      <c r="K32" s="7">
        <v>807</v>
      </c>
      <c r="L32" s="4">
        <v>428</v>
      </c>
      <c r="M32" s="4">
        <v>1274</v>
      </c>
      <c r="N32" s="19">
        <v>758</v>
      </c>
      <c r="O32" s="22">
        <f t="shared" si="1"/>
        <v>0.61220567035079287</v>
      </c>
      <c r="P32" s="23">
        <f t="shared" si="1"/>
        <v>0.63912310286677909</v>
      </c>
      <c r="Q32" s="17">
        <f t="shared" si="4"/>
        <v>2081</v>
      </c>
      <c r="R32" s="12">
        <f t="shared" si="5"/>
        <v>1186</v>
      </c>
    </row>
    <row r="33" spans="1:18" x14ac:dyDescent="0.25">
      <c r="A33" s="1"/>
      <c r="B33" s="1" t="s">
        <v>24</v>
      </c>
      <c r="C33" s="7">
        <v>206</v>
      </c>
      <c r="D33" s="4">
        <v>231</v>
      </c>
      <c r="E33" s="4">
        <v>386</v>
      </c>
      <c r="F33" s="4">
        <v>273</v>
      </c>
      <c r="G33" s="22">
        <f t="shared" si="6"/>
        <v>0.65202702702702697</v>
      </c>
      <c r="H33" s="23">
        <f t="shared" si="6"/>
        <v>0.54166666666666663</v>
      </c>
      <c r="I33" s="17">
        <f t="shared" si="2"/>
        <v>592</v>
      </c>
      <c r="J33" s="12">
        <f t="shared" si="3"/>
        <v>504</v>
      </c>
      <c r="K33" s="7">
        <v>1536</v>
      </c>
      <c r="L33" s="4">
        <v>1395</v>
      </c>
      <c r="M33" s="4">
        <v>2345</v>
      </c>
      <c r="N33" s="19">
        <v>2463</v>
      </c>
      <c r="O33" s="22">
        <f t="shared" si="1"/>
        <v>0.60422571502190159</v>
      </c>
      <c r="P33" s="23">
        <f t="shared" si="1"/>
        <v>0.6384136858475894</v>
      </c>
      <c r="Q33" s="17">
        <f t="shared" si="4"/>
        <v>3881</v>
      </c>
      <c r="R33" s="12">
        <f t="shared" si="5"/>
        <v>3858</v>
      </c>
    </row>
    <row r="34" spans="1:18" x14ac:dyDescent="0.25">
      <c r="A34" s="1"/>
      <c r="B34" s="1" t="s">
        <v>25</v>
      </c>
      <c r="C34" s="7">
        <v>588</v>
      </c>
      <c r="D34" s="4">
        <v>400</v>
      </c>
      <c r="E34" s="4">
        <v>274</v>
      </c>
      <c r="F34" s="4">
        <v>257</v>
      </c>
      <c r="G34" s="22">
        <f t="shared" si="6"/>
        <v>0.31786542923433875</v>
      </c>
      <c r="H34" s="23">
        <f t="shared" si="6"/>
        <v>0.39117199391171992</v>
      </c>
      <c r="I34" s="17">
        <f t="shared" si="2"/>
        <v>862</v>
      </c>
      <c r="J34" s="12">
        <f t="shared" si="3"/>
        <v>657</v>
      </c>
      <c r="K34" s="7">
        <v>4976</v>
      </c>
      <c r="L34" s="4">
        <v>3305</v>
      </c>
      <c r="M34" s="4">
        <v>3421</v>
      </c>
      <c r="N34" s="19">
        <v>2615</v>
      </c>
      <c r="O34" s="22">
        <f t="shared" si="1"/>
        <v>0.40740740740740738</v>
      </c>
      <c r="P34" s="23">
        <f t="shared" si="1"/>
        <v>0.44172297297297297</v>
      </c>
      <c r="Q34" s="17">
        <f t="shared" si="4"/>
        <v>8397</v>
      </c>
      <c r="R34" s="12">
        <f t="shared" si="5"/>
        <v>5920</v>
      </c>
    </row>
    <row r="35" spans="1:18" x14ac:dyDescent="0.25">
      <c r="A35" s="1"/>
      <c r="B35" s="1" t="s">
        <v>26</v>
      </c>
      <c r="C35" s="7">
        <v>140</v>
      </c>
      <c r="D35" s="4">
        <v>253</v>
      </c>
      <c r="E35" s="4">
        <v>434</v>
      </c>
      <c r="F35" s="4">
        <v>325</v>
      </c>
      <c r="G35" s="22">
        <f t="shared" si="6"/>
        <v>0.75609756097560976</v>
      </c>
      <c r="H35" s="23">
        <f t="shared" si="6"/>
        <v>0.56228373702422141</v>
      </c>
      <c r="I35" s="17">
        <f t="shared" si="2"/>
        <v>574</v>
      </c>
      <c r="J35" s="12">
        <f t="shared" si="3"/>
        <v>578</v>
      </c>
      <c r="K35" s="7">
        <v>1552</v>
      </c>
      <c r="L35" s="4">
        <v>2195</v>
      </c>
      <c r="M35" s="4">
        <v>3467</v>
      </c>
      <c r="N35" s="19">
        <v>2244</v>
      </c>
      <c r="O35" s="22">
        <f t="shared" si="1"/>
        <v>0.69077505479179124</v>
      </c>
      <c r="P35" s="23">
        <f t="shared" si="1"/>
        <v>0.50551926109484113</v>
      </c>
      <c r="Q35" s="17">
        <f t="shared" si="4"/>
        <v>5019</v>
      </c>
      <c r="R35" s="12">
        <f t="shared" si="5"/>
        <v>4439</v>
      </c>
    </row>
    <row r="36" spans="1:18" x14ac:dyDescent="0.25">
      <c r="A36" s="1"/>
      <c r="B36" s="1" t="s">
        <v>27</v>
      </c>
      <c r="C36" s="7">
        <v>463</v>
      </c>
      <c r="D36" s="4">
        <v>201</v>
      </c>
      <c r="E36" s="4">
        <v>299</v>
      </c>
      <c r="F36" s="4">
        <v>260</v>
      </c>
      <c r="G36" s="22">
        <f t="shared" si="6"/>
        <v>0.39238845144356954</v>
      </c>
      <c r="H36" s="23">
        <f t="shared" si="6"/>
        <v>0.56399132321041212</v>
      </c>
      <c r="I36" s="17">
        <f t="shared" si="2"/>
        <v>762</v>
      </c>
      <c r="J36" s="12">
        <f t="shared" si="3"/>
        <v>461</v>
      </c>
      <c r="K36" s="7">
        <v>3848</v>
      </c>
      <c r="L36" s="4">
        <v>1971</v>
      </c>
      <c r="M36" s="4">
        <v>2974</v>
      </c>
      <c r="N36" s="19">
        <v>3190</v>
      </c>
      <c r="O36" s="22">
        <f t="shared" si="1"/>
        <v>0.43594253884491352</v>
      </c>
      <c r="P36" s="23">
        <f t="shared" si="1"/>
        <v>0.61809726797132336</v>
      </c>
      <c r="Q36" s="17">
        <f t="shared" si="4"/>
        <v>6822</v>
      </c>
      <c r="R36" s="12">
        <f t="shared" si="5"/>
        <v>5161</v>
      </c>
    </row>
    <row r="37" spans="1:18" x14ac:dyDescent="0.25">
      <c r="A37" s="1"/>
      <c r="B37" s="1" t="s">
        <v>28</v>
      </c>
      <c r="C37" s="7">
        <v>27</v>
      </c>
      <c r="D37" s="4">
        <v>25</v>
      </c>
      <c r="E37" s="4">
        <v>47</v>
      </c>
      <c r="F37" s="4">
        <v>22</v>
      </c>
      <c r="G37" s="22">
        <f t="shared" si="6"/>
        <v>0.63513513513513509</v>
      </c>
      <c r="H37" s="23">
        <f t="shared" si="6"/>
        <v>0.46808510638297873</v>
      </c>
      <c r="I37" s="17">
        <f t="shared" si="2"/>
        <v>74</v>
      </c>
      <c r="J37" s="12">
        <f t="shared" si="3"/>
        <v>47</v>
      </c>
      <c r="K37" s="7">
        <v>542</v>
      </c>
      <c r="L37" s="4">
        <v>299</v>
      </c>
      <c r="M37" s="4">
        <v>478</v>
      </c>
      <c r="N37" s="19">
        <v>317</v>
      </c>
      <c r="O37" s="22">
        <f t="shared" si="1"/>
        <v>0.46862745098039216</v>
      </c>
      <c r="P37" s="23">
        <f t="shared" si="1"/>
        <v>0.51461038961038963</v>
      </c>
      <c r="Q37" s="17">
        <f t="shared" si="4"/>
        <v>1020</v>
      </c>
      <c r="R37" s="12">
        <f t="shared" si="5"/>
        <v>616</v>
      </c>
    </row>
    <row r="38" spans="1:18" x14ac:dyDescent="0.25">
      <c r="A38" s="1"/>
      <c r="B38" s="1" t="s">
        <v>29</v>
      </c>
      <c r="C38" s="7">
        <v>270</v>
      </c>
      <c r="D38" s="4">
        <v>436</v>
      </c>
      <c r="E38" s="4">
        <v>397</v>
      </c>
      <c r="F38" s="4">
        <v>399</v>
      </c>
      <c r="G38" s="22">
        <f t="shared" si="6"/>
        <v>0.59520239880059966</v>
      </c>
      <c r="H38" s="23">
        <f t="shared" si="6"/>
        <v>0.47784431137724553</v>
      </c>
      <c r="I38" s="17">
        <f t="shared" si="2"/>
        <v>667</v>
      </c>
      <c r="J38" s="12">
        <f t="shared" si="3"/>
        <v>835</v>
      </c>
      <c r="K38" s="7">
        <v>4178</v>
      </c>
      <c r="L38" s="4">
        <v>4221</v>
      </c>
      <c r="M38" s="4">
        <v>3844</v>
      </c>
      <c r="N38" s="19">
        <v>3233</v>
      </c>
      <c r="O38" s="22">
        <f t="shared" si="1"/>
        <v>0.47918224881575666</v>
      </c>
      <c r="P38" s="23">
        <f t="shared" si="1"/>
        <v>0.4337268580627851</v>
      </c>
      <c r="Q38" s="17">
        <f t="shared" si="4"/>
        <v>8022</v>
      </c>
      <c r="R38" s="12">
        <f t="shared" si="5"/>
        <v>7454</v>
      </c>
    </row>
    <row r="39" spans="1:18" x14ac:dyDescent="0.25">
      <c r="A39" s="1"/>
      <c r="B39" s="1" t="s">
        <v>30</v>
      </c>
      <c r="C39" s="7">
        <v>0</v>
      </c>
      <c r="D39" s="4">
        <v>0</v>
      </c>
      <c r="E39" s="4">
        <v>2</v>
      </c>
      <c r="F39" s="4">
        <v>0</v>
      </c>
      <c r="G39" s="22">
        <f t="shared" si="6"/>
        <v>1</v>
      </c>
      <c r="H39" s="23" t="str">
        <f t="shared" si="6"/>
        <v/>
      </c>
      <c r="I39" s="17">
        <f t="shared" si="2"/>
        <v>2</v>
      </c>
      <c r="J39" s="12">
        <f t="shared" si="3"/>
        <v>0</v>
      </c>
      <c r="K39" s="7">
        <v>113</v>
      </c>
      <c r="L39" s="4">
        <v>23</v>
      </c>
      <c r="M39" s="4">
        <v>8</v>
      </c>
      <c r="N39" s="19">
        <v>127</v>
      </c>
      <c r="O39" s="22">
        <f t="shared" si="1"/>
        <v>6.6115702479338845E-2</v>
      </c>
      <c r="P39" s="23">
        <f t="shared" si="1"/>
        <v>0.84666666666666668</v>
      </c>
      <c r="Q39" s="17">
        <f t="shared" si="4"/>
        <v>121</v>
      </c>
      <c r="R39" s="12">
        <f t="shared" si="5"/>
        <v>150</v>
      </c>
    </row>
    <row r="40" spans="1:18" x14ac:dyDescent="0.25">
      <c r="A40" s="1"/>
      <c r="B40" s="1" t="s">
        <v>31</v>
      </c>
      <c r="C40" s="7">
        <v>213</v>
      </c>
      <c r="D40" s="4">
        <v>107</v>
      </c>
      <c r="E40" s="4">
        <v>214</v>
      </c>
      <c r="F40" s="4">
        <v>151</v>
      </c>
      <c r="G40" s="22">
        <f t="shared" si="6"/>
        <v>0.50117096018735363</v>
      </c>
      <c r="H40" s="23">
        <f t="shared" si="6"/>
        <v>0.5852713178294574</v>
      </c>
      <c r="I40" s="17">
        <f t="shared" si="2"/>
        <v>427</v>
      </c>
      <c r="J40" s="12">
        <f t="shared" si="3"/>
        <v>258</v>
      </c>
      <c r="K40" s="7">
        <v>1808</v>
      </c>
      <c r="L40" s="4">
        <v>1100</v>
      </c>
      <c r="M40" s="4">
        <v>1220</v>
      </c>
      <c r="N40" s="19">
        <v>1190</v>
      </c>
      <c r="O40" s="22">
        <f t="shared" si="1"/>
        <v>0.40290620871862615</v>
      </c>
      <c r="P40" s="23">
        <f t="shared" si="1"/>
        <v>0.51965065502183405</v>
      </c>
      <c r="Q40" s="17">
        <f t="shared" si="4"/>
        <v>3028</v>
      </c>
      <c r="R40" s="12">
        <f t="shared" si="5"/>
        <v>2290</v>
      </c>
    </row>
    <row r="41" spans="1:18" x14ac:dyDescent="0.25">
      <c r="A41" s="1"/>
      <c r="B41" s="1" t="s">
        <v>32</v>
      </c>
      <c r="C41" s="7">
        <v>536</v>
      </c>
      <c r="D41" s="4">
        <v>396</v>
      </c>
      <c r="E41" s="4">
        <v>758</v>
      </c>
      <c r="F41" s="4">
        <v>802</v>
      </c>
      <c r="G41" s="22">
        <f t="shared" si="6"/>
        <v>0.58578052550231841</v>
      </c>
      <c r="H41" s="23">
        <f t="shared" si="6"/>
        <v>0.669449081803005</v>
      </c>
      <c r="I41" s="17">
        <f t="shared" si="2"/>
        <v>1294</v>
      </c>
      <c r="J41" s="12">
        <f t="shared" si="3"/>
        <v>1198</v>
      </c>
      <c r="K41" s="7">
        <v>4926</v>
      </c>
      <c r="L41" s="4">
        <v>4477</v>
      </c>
      <c r="M41" s="4">
        <v>6360</v>
      </c>
      <c r="N41" s="19">
        <v>5451</v>
      </c>
      <c r="O41" s="22">
        <f t="shared" si="1"/>
        <v>0.56353003721424777</v>
      </c>
      <c r="P41" s="23">
        <f t="shared" si="1"/>
        <v>0.54905318291700245</v>
      </c>
      <c r="Q41" s="17">
        <f t="shared" si="4"/>
        <v>11286</v>
      </c>
      <c r="R41" s="12">
        <f t="shared" si="5"/>
        <v>9928</v>
      </c>
    </row>
    <row r="42" spans="1:18" x14ac:dyDescent="0.25">
      <c r="A42" s="1"/>
      <c r="B42" s="1" t="s">
        <v>33</v>
      </c>
      <c r="C42" s="7">
        <v>1</v>
      </c>
      <c r="D42" s="4">
        <v>0</v>
      </c>
      <c r="E42" s="4">
        <v>1</v>
      </c>
      <c r="F42" s="4">
        <v>3</v>
      </c>
      <c r="G42" s="22">
        <f t="shared" si="6"/>
        <v>0.5</v>
      </c>
      <c r="H42" s="23">
        <f t="shared" si="6"/>
        <v>1</v>
      </c>
      <c r="I42" s="17">
        <f t="shared" si="2"/>
        <v>2</v>
      </c>
      <c r="J42" s="12">
        <f t="shared" si="3"/>
        <v>3</v>
      </c>
      <c r="K42" s="7">
        <v>43</v>
      </c>
      <c r="L42" s="4">
        <v>4</v>
      </c>
      <c r="M42" s="4">
        <v>178</v>
      </c>
      <c r="N42" s="19">
        <v>11</v>
      </c>
      <c r="O42" s="22">
        <f t="shared" si="1"/>
        <v>0.80542986425339369</v>
      </c>
      <c r="P42" s="23">
        <f t="shared" si="1"/>
        <v>0.73333333333333328</v>
      </c>
      <c r="Q42" s="17">
        <f t="shared" si="4"/>
        <v>221</v>
      </c>
      <c r="R42" s="12">
        <f t="shared" si="5"/>
        <v>15</v>
      </c>
    </row>
    <row r="43" spans="1:18" x14ac:dyDescent="0.25">
      <c r="A43" s="1"/>
      <c r="B43" s="1" t="s">
        <v>34</v>
      </c>
      <c r="C43" s="7">
        <v>231</v>
      </c>
      <c r="D43" s="4">
        <v>202</v>
      </c>
      <c r="E43" s="4">
        <v>262</v>
      </c>
      <c r="F43" s="4">
        <v>137</v>
      </c>
      <c r="G43" s="22">
        <f t="shared" si="6"/>
        <v>0.53144016227180524</v>
      </c>
      <c r="H43" s="23">
        <f t="shared" si="6"/>
        <v>0.40412979351032446</v>
      </c>
      <c r="I43" s="17">
        <f t="shared" si="2"/>
        <v>493</v>
      </c>
      <c r="J43" s="12">
        <f t="shared" si="3"/>
        <v>339</v>
      </c>
      <c r="K43" s="7">
        <v>2139</v>
      </c>
      <c r="L43" s="4">
        <v>1767</v>
      </c>
      <c r="M43" s="4">
        <v>1774</v>
      </c>
      <c r="N43" s="19">
        <v>1426</v>
      </c>
      <c r="O43" s="22">
        <f t="shared" si="1"/>
        <v>0.45336059289547664</v>
      </c>
      <c r="P43" s="23">
        <f t="shared" si="1"/>
        <v>0.44660194174757284</v>
      </c>
      <c r="Q43" s="17">
        <f t="shared" si="4"/>
        <v>3913</v>
      </c>
      <c r="R43" s="12">
        <f t="shared" si="5"/>
        <v>3193</v>
      </c>
    </row>
    <row r="44" spans="1:18" x14ac:dyDescent="0.25">
      <c r="A44" s="1"/>
      <c r="B44" s="1" t="s">
        <v>35</v>
      </c>
      <c r="C44" s="7">
        <v>144</v>
      </c>
      <c r="D44" s="4">
        <v>142</v>
      </c>
      <c r="E44" s="4">
        <v>55</v>
      </c>
      <c r="F44" s="4">
        <v>71</v>
      </c>
      <c r="G44" s="22">
        <f t="shared" si="6"/>
        <v>0.27638190954773867</v>
      </c>
      <c r="H44" s="23">
        <f t="shared" si="6"/>
        <v>0.33333333333333331</v>
      </c>
      <c r="I44" s="17">
        <f t="shared" si="2"/>
        <v>199</v>
      </c>
      <c r="J44" s="12">
        <f t="shared" si="3"/>
        <v>213</v>
      </c>
      <c r="K44" s="7">
        <v>1239</v>
      </c>
      <c r="L44" s="4">
        <v>1340</v>
      </c>
      <c r="M44" s="4">
        <v>482</v>
      </c>
      <c r="N44" s="19">
        <v>473</v>
      </c>
      <c r="O44" s="22">
        <f t="shared" si="1"/>
        <v>0.28006972690296339</v>
      </c>
      <c r="P44" s="23">
        <f t="shared" si="1"/>
        <v>0.26089354660783232</v>
      </c>
      <c r="Q44" s="17">
        <f t="shared" si="4"/>
        <v>1721</v>
      </c>
      <c r="R44" s="12">
        <f t="shared" si="5"/>
        <v>1813</v>
      </c>
    </row>
    <row r="45" spans="1:18" x14ac:dyDescent="0.25">
      <c r="A45" s="1"/>
      <c r="B45" s="1" t="s">
        <v>36</v>
      </c>
      <c r="C45" s="7">
        <v>754</v>
      </c>
      <c r="D45" s="4">
        <v>622</v>
      </c>
      <c r="E45" s="4">
        <v>1130</v>
      </c>
      <c r="F45" s="4">
        <v>1079</v>
      </c>
      <c r="G45" s="22">
        <f t="shared" si="6"/>
        <v>0.5997876857749469</v>
      </c>
      <c r="H45" s="23">
        <f t="shared" si="6"/>
        <v>0.63433274544385654</v>
      </c>
      <c r="I45" s="17">
        <f t="shared" si="2"/>
        <v>1884</v>
      </c>
      <c r="J45" s="12">
        <f t="shared" si="3"/>
        <v>1701</v>
      </c>
      <c r="K45" s="7">
        <v>6770</v>
      </c>
      <c r="L45" s="4">
        <v>6776</v>
      </c>
      <c r="M45" s="4">
        <v>8303</v>
      </c>
      <c r="N45" s="19">
        <v>7372</v>
      </c>
      <c r="O45" s="22">
        <f t="shared" si="1"/>
        <v>0.55085251774696475</v>
      </c>
      <c r="P45" s="23">
        <f t="shared" si="1"/>
        <v>0.52106304778060508</v>
      </c>
      <c r="Q45" s="17">
        <f t="shared" si="4"/>
        <v>15073</v>
      </c>
      <c r="R45" s="12">
        <f t="shared" si="5"/>
        <v>14148</v>
      </c>
    </row>
    <row r="46" spans="1:18" x14ac:dyDescent="0.25">
      <c r="A46" s="1"/>
      <c r="B46" s="1" t="s">
        <v>37</v>
      </c>
      <c r="C46" s="7">
        <v>1504</v>
      </c>
      <c r="D46" s="4">
        <v>989</v>
      </c>
      <c r="E46" s="4">
        <v>2645</v>
      </c>
      <c r="F46" s="4">
        <v>2606</v>
      </c>
      <c r="G46" s="22">
        <f t="shared" si="6"/>
        <v>0.63750301277416244</v>
      </c>
      <c r="H46" s="23">
        <f t="shared" si="6"/>
        <v>0.72489568845618912</v>
      </c>
      <c r="I46" s="17">
        <f t="shared" si="2"/>
        <v>4149</v>
      </c>
      <c r="J46" s="12">
        <f t="shared" si="3"/>
        <v>3595</v>
      </c>
      <c r="K46" s="7">
        <v>12014</v>
      </c>
      <c r="L46" s="4">
        <v>9614</v>
      </c>
      <c r="M46" s="4">
        <v>25728</v>
      </c>
      <c r="N46" s="19">
        <v>23316</v>
      </c>
      <c r="O46" s="22">
        <f t="shared" si="1"/>
        <v>0.68168088601557941</v>
      </c>
      <c r="P46" s="23">
        <f t="shared" si="1"/>
        <v>0.70804737321591249</v>
      </c>
      <c r="Q46" s="17">
        <f t="shared" si="4"/>
        <v>37742</v>
      </c>
      <c r="R46" s="12">
        <f t="shared" si="5"/>
        <v>32930</v>
      </c>
    </row>
    <row r="47" spans="1:18" x14ac:dyDescent="0.25">
      <c r="A47" s="1"/>
      <c r="B47" s="1" t="s">
        <v>38</v>
      </c>
      <c r="C47" s="7">
        <v>2016</v>
      </c>
      <c r="D47" s="4">
        <v>1312</v>
      </c>
      <c r="E47" s="4">
        <v>4164</v>
      </c>
      <c r="F47" s="4">
        <v>4152</v>
      </c>
      <c r="G47" s="22">
        <f t="shared" si="6"/>
        <v>0.67378640776699028</v>
      </c>
      <c r="H47" s="23">
        <f t="shared" si="6"/>
        <v>0.75988286969253294</v>
      </c>
      <c r="I47" s="17">
        <f t="shared" si="2"/>
        <v>6180</v>
      </c>
      <c r="J47" s="12">
        <f t="shared" si="3"/>
        <v>5464</v>
      </c>
      <c r="K47" s="7">
        <v>12255</v>
      </c>
      <c r="L47" s="4">
        <v>10871</v>
      </c>
      <c r="M47" s="4">
        <v>35347</v>
      </c>
      <c r="N47" s="19">
        <v>32203</v>
      </c>
      <c r="O47" s="22">
        <f t="shared" si="1"/>
        <v>0.74255283391454141</v>
      </c>
      <c r="P47" s="23">
        <f t="shared" si="1"/>
        <v>0.74762037423968053</v>
      </c>
      <c r="Q47" s="17">
        <f t="shared" si="4"/>
        <v>47602</v>
      </c>
      <c r="R47" s="12">
        <f t="shared" si="5"/>
        <v>43074</v>
      </c>
    </row>
    <row r="48" spans="1:18" ht="13.8" thickBot="1" x14ac:dyDescent="0.3">
      <c r="A48" s="1"/>
      <c r="B48" s="1" t="s">
        <v>39</v>
      </c>
      <c r="C48" s="7">
        <v>35</v>
      </c>
      <c r="D48" s="4">
        <v>23</v>
      </c>
      <c r="E48" s="4">
        <v>77</v>
      </c>
      <c r="F48" s="4">
        <v>26</v>
      </c>
      <c r="G48" s="36">
        <f t="shared" ref="G48:H48" si="7">IF(E48=0,"",SUM(E48/I48))</f>
        <v>0.6875</v>
      </c>
      <c r="H48" s="37">
        <f t="shared" si="7"/>
        <v>0.53061224489795922</v>
      </c>
      <c r="I48" s="17">
        <f t="shared" si="2"/>
        <v>112</v>
      </c>
      <c r="J48" s="12">
        <f t="shared" si="3"/>
        <v>49</v>
      </c>
      <c r="K48" s="7">
        <v>350</v>
      </c>
      <c r="L48" s="4">
        <v>279</v>
      </c>
      <c r="M48" s="4">
        <v>674</v>
      </c>
      <c r="N48" s="19">
        <v>192</v>
      </c>
      <c r="O48" s="36">
        <f t="shared" si="1"/>
        <v>0.658203125</v>
      </c>
      <c r="P48" s="37">
        <f t="shared" si="1"/>
        <v>0.40764331210191085</v>
      </c>
      <c r="Q48" s="17">
        <f t="shared" si="4"/>
        <v>1024</v>
      </c>
      <c r="R48" s="12">
        <f t="shared" si="5"/>
        <v>471</v>
      </c>
    </row>
    <row r="49" spans="3:18" s="3" customFormat="1" ht="13.8" thickBot="1" x14ac:dyDescent="0.3">
      <c r="C49" s="25">
        <f>SUM(C9:C48)</f>
        <v>11172</v>
      </c>
      <c r="D49" s="25">
        <f t="shared" ref="D49:F49" si="8">SUM(D9:D48)</f>
        <v>9066</v>
      </c>
      <c r="E49" s="25">
        <f t="shared" si="8"/>
        <v>18481</v>
      </c>
      <c r="F49" s="25">
        <f t="shared" si="8"/>
        <v>17076</v>
      </c>
      <c r="G49" s="34">
        <f>E49/I49</f>
        <v>0.62324216774019492</v>
      </c>
      <c r="H49" s="35">
        <f t="shared" ref="H49" si="9">F49/J49</f>
        <v>0.65320174431948586</v>
      </c>
      <c r="I49" s="26">
        <f t="shared" si="2"/>
        <v>29653</v>
      </c>
      <c r="J49" s="26">
        <f t="shared" si="3"/>
        <v>26142</v>
      </c>
      <c r="K49" s="25">
        <f t="shared" ref="K49" si="10">SUM(K9:K48)</f>
        <v>93335</v>
      </c>
      <c r="L49" s="25">
        <f t="shared" ref="L49" si="11">SUM(L9:L48)</f>
        <v>81476</v>
      </c>
      <c r="M49" s="25">
        <f t="shared" ref="M49" si="12">SUM(M9:M48)</f>
        <v>155318</v>
      </c>
      <c r="N49" s="25">
        <f t="shared" ref="N49" si="13">SUM(N9:N48)</f>
        <v>141160</v>
      </c>
      <c r="O49" s="28">
        <f>M49/Q49</f>
        <v>0.62463754710379527</v>
      </c>
      <c r="P49" s="29">
        <f t="shared" ref="P49" si="14">N49/R49</f>
        <v>0.63403941860256208</v>
      </c>
      <c r="Q49" s="26">
        <f t="shared" si="4"/>
        <v>248653</v>
      </c>
      <c r="R49" s="27">
        <f t="shared" si="5"/>
        <v>222636</v>
      </c>
    </row>
    <row r="50" spans="3:18" ht="13.8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x14ac:dyDescent="0.25">
      <c r="C51" s="30"/>
      <c r="D51" s="30"/>
      <c r="E51" s="30"/>
      <c r="F51" s="30"/>
      <c r="H51" s="9"/>
      <c r="I51" s="9"/>
      <c r="J51" s="9"/>
      <c r="K51" s="11"/>
      <c r="L51" s="11"/>
      <c r="M51" s="9"/>
    </row>
    <row r="52" spans="3:18" x14ac:dyDescent="0.25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K10-1509 inkl bilföretag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2015-10-01T05:23:55Z</cp:lastPrinted>
  <dcterms:created xsi:type="dcterms:W3CDTF">2009-09-29T12:11:43Z</dcterms:created>
  <dcterms:modified xsi:type="dcterms:W3CDTF">2015-10-01T05:24:04Z</dcterms:modified>
</cp:coreProperties>
</file>