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nsfiler01\Dfs-Users-01\Users_home_SSP\bilslr\Documents\Nyregistreringar November\Webben och Bilnet\"/>
    </mc:Choice>
  </mc:AlternateContent>
  <xr:revisionPtr revIDLastSave="0" documentId="8_{788513BF-9711-457C-ADC5-46CCCA89D6E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B20-2011_B31_Lätta_LB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1" i="1" l="1"/>
  <c r="E31" i="1"/>
  <c r="I7" i="1" s="1"/>
  <c r="D31" i="1"/>
  <c r="C31" i="1"/>
  <c r="J7" i="1" l="1"/>
  <c r="J31" i="1"/>
  <c r="J29" i="1"/>
  <c r="J28" i="1"/>
  <c r="J27" i="1"/>
  <c r="J26" i="1"/>
  <c r="J25" i="1"/>
  <c r="J24" i="1"/>
  <c r="J23" i="1"/>
  <c r="J22" i="1"/>
  <c r="J21" i="1"/>
  <c r="J20" i="1"/>
  <c r="J18" i="1"/>
  <c r="J17" i="1"/>
  <c r="J16" i="1"/>
  <c r="J15" i="1"/>
  <c r="J14" i="1"/>
  <c r="J13" i="1"/>
  <c r="J12" i="1"/>
  <c r="J11" i="1"/>
  <c r="J10" i="1"/>
  <c r="J9" i="1"/>
  <c r="J8" i="1"/>
  <c r="I31" i="1"/>
  <c r="I29" i="1"/>
  <c r="I28" i="1"/>
  <c r="I27" i="1"/>
  <c r="I26" i="1"/>
  <c r="I25" i="1"/>
  <c r="I24" i="1"/>
  <c r="I23" i="1"/>
  <c r="I22" i="1"/>
  <c r="I21" i="1"/>
  <c r="I20" i="1"/>
  <c r="I18" i="1"/>
  <c r="I17" i="1"/>
  <c r="I16" i="1"/>
  <c r="I15" i="1"/>
  <c r="I14" i="1"/>
  <c r="I13" i="1"/>
  <c r="I12" i="1"/>
  <c r="I11" i="1"/>
  <c r="I10" i="1"/>
  <c r="I9" i="1"/>
  <c r="I8" i="1"/>
  <c r="H31" i="1"/>
  <c r="H29" i="1"/>
  <c r="H28" i="1"/>
  <c r="H27" i="1"/>
  <c r="H26" i="1"/>
  <c r="H25" i="1"/>
  <c r="H24" i="1"/>
  <c r="H23" i="1"/>
  <c r="H22" i="1"/>
  <c r="H21" i="1"/>
  <c r="H20" i="1"/>
  <c r="H18" i="1"/>
  <c r="H17" i="1"/>
  <c r="H16" i="1"/>
  <c r="H15" i="1"/>
  <c r="H14" i="1"/>
  <c r="H13" i="1"/>
  <c r="H12" i="1"/>
  <c r="H11" i="1"/>
  <c r="H10" i="1"/>
  <c r="H9" i="1"/>
  <c r="H8" i="1"/>
  <c r="H7" i="1"/>
  <c r="G31" i="1"/>
  <c r="G29" i="1"/>
  <c r="G28" i="1"/>
  <c r="G27" i="1"/>
  <c r="G26" i="1"/>
  <c r="G25" i="1"/>
  <c r="G24" i="1"/>
  <c r="G23" i="1"/>
  <c r="G22" i="1"/>
  <c r="G21" i="1"/>
  <c r="G20" i="1"/>
  <c r="G18" i="1"/>
  <c r="G17" i="1"/>
  <c r="G16" i="1"/>
  <c r="G15" i="1"/>
  <c r="G14" i="1"/>
  <c r="G13" i="1"/>
  <c r="G12" i="1"/>
  <c r="G11" i="1"/>
  <c r="G10" i="1"/>
  <c r="G9" i="1"/>
  <c r="G7" i="1"/>
  <c r="G8" i="1"/>
</calcChain>
</file>

<file path=xl/sharedStrings.xml><?xml version="1.0" encoding="utf-8"?>
<sst xmlns="http://schemas.openxmlformats.org/spreadsheetml/2006/main" count="31" uniqueCount="30">
  <si>
    <t>TOTALT</t>
  </si>
  <si>
    <t>REGISTRERINGAR AV LÄTTA LASTBILAR UPP TILL 3,5 TON</t>
  </si>
  <si>
    <t>FÖRÄNDRING %</t>
  </si>
  <si>
    <t>CHEVROLET</t>
  </si>
  <si>
    <t>CITROEN</t>
  </si>
  <si>
    <t>DACIA</t>
  </si>
  <si>
    <t>HYUNDAI</t>
  </si>
  <si>
    <t>FIAT</t>
  </si>
  <si>
    <t>FORD</t>
  </si>
  <si>
    <t>GM</t>
  </si>
  <si>
    <t>IVECO</t>
  </si>
  <si>
    <t>ISUZU</t>
  </si>
  <si>
    <t>MAN</t>
  </si>
  <si>
    <t>MERCEDES-BENZ</t>
  </si>
  <si>
    <t>MITSUBISHI</t>
  </si>
  <si>
    <t>NISSAN</t>
  </si>
  <si>
    <t>OPEL</t>
  </si>
  <si>
    <t>RENAULT</t>
  </si>
  <si>
    <t>SEAT</t>
  </si>
  <si>
    <t>SKODA</t>
  </si>
  <si>
    <t>SUZUKI</t>
  </si>
  <si>
    <t>TOYOTA</t>
  </si>
  <si>
    <t>VOLKSWAGEN</t>
  </si>
  <si>
    <t>VOLVO</t>
  </si>
  <si>
    <t>ÖVRIGA</t>
  </si>
  <si>
    <t>MAXUS</t>
  </si>
  <si>
    <t>NOVEMBER</t>
  </si>
  <si>
    <t>JANUARI-NOVEMBER</t>
  </si>
  <si>
    <t>JAN-NOV</t>
  </si>
  <si>
    <t>MARKN.ANDEL % JAN-NOV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</si>
</sst>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2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8" tint="0.79998168889431442"/>
      <name val="Calibri"/>
      <family val="2"/>
    </font>
    <font>
      <b/>
      <u/>
      <sz val="11"/>
      <color theme="1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49" fontId="0" fillId="0" borderId="0" xfId="0" applyNumberFormat="1"/>
    <xf numFmtId="2" fontId="0" fillId="0" borderId="0" xfId="0" applyNumberFormat="1"/>
    <xf numFmtId="49" fontId="16" fillId="0" borderId="0" xfId="0" applyNumberFormat="1" applyFont="1"/>
    <xf numFmtId="0" fontId="18" fillId="33" borderId="10" xfId="0" applyFont="1" applyFill="1" applyBorder="1"/>
    <xf numFmtId="0" fontId="18" fillId="33" borderId="10" xfId="0" applyFont="1" applyFill="1" applyBorder="1" applyAlignment="1">
      <alignment horizontal="center" shrinkToFit="1"/>
    </xf>
    <xf numFmtId="49" fontId="19" fillId="0" borderId="0" xfId="0" applyNumberFormat="1" applyFont="1"/>
    <xf numFmtId="0" fontId="19" fillId="0" borderId="0" xfId="0" applyFont="1"/>
    <xf numFmtId="3" fontId="19" fillId="0" borderId="0" xfId="0" applyNumberFormat="1" applyFont="1"/>
    <xf numFmtId="2" fontId="19" fillId="0" borderId="0" xfId="0" applyNumberFormat="1" applyFont="1"/>
    <xf numFmtId="164" fontId="20" fillId="0" borderId="0" xfId="0" applyNumberFormat="1" applyFont="1"/>
    <xf numFmtId="0" fontId="18" fillId="33" borderId="10" xfId="0" applyFont="1" applyFill="1" applyBorder="1" applyAlignment="1">
      <alignment horizontal="right"/>
    </xf>
    <xf numFmtId="164" fontId="21" fillId="0" borderId="0" xfId="0" applyNumberFormat="1" applyFont="1"/>
    <xf numFmtId="0" fontId="18" fillId="0" borderId="0" xfId="0" applyFont="1" applyFill="1" applyBorder="1" applyAlignment="1">
      <alignment horizontal="center" shrinkToFit="1"/>
    </xf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 shrinkToFit="1"/>
    </xf>
    <xf numFmtId="0" fontId="18" fillId="33" borderId="12" xfId="0" applyFont="1" applyFill="1" applyBorder="1" applyAlignment="1">
      <alignment horizontal="center" shrinkToFit="1"/>
    </xf>
  </cellXfs>
  <cellStyles count="42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35"/>
  <sheetViews>
    <sheetView tabSelected="1" workbookViewId="0">
      <selection activeCell="B2" sqref="B2"/>
    </sheetView>
  </sheetViews>
  <sheetFormatPr defaultRowHeight="14.5" x14ac:dyDescent="0.35"/>
  <cols>
    <col min="2" max="2" width="23.26953125" bestFit="1" customWidth="1"/>
    <col min="3" max="3" width="9.54296875" customWidth="1"/>
    <col min="4" max="4" width="8" customWidth="1"/>
    <col min="5" max="5" width="9.54296875" customWidth="1"/>
    <col min="6" max="6" width="9.26953125" customWidth="1"/>
    <col min="7" max="7" width="10.1796875" style="2" customWidth="1"/>
    <col min="8" max="8" width="8.7265625" style="2" customWidth="1"/>
    <col min="9" max="9" width="10.26953125" style="2" customWidth="1"/>
    <col min="10" max="10" width="9" style="2" customWidth="1"/>
  </cols>
  <sheetData>
    <row r="1" spans="1:10" x14ac:dyDescent="0.35">
      <c r="A1" s="1"/>
      <c r="G1"/>
      <c r="H1"/>
      <c r="I1"/>
      <c r="J1"/>
    </row>
    <row r="2" spans="1:10" x14ac:dyDescent="0.35">
      <c r="A2" s="1"/>
      <c r="B2" s="3" t="s">
        <v>1</v>
      </c>
      <c r="G2"/>
      <c r="H2"/>
      <c r="I2"/>
      <c r="J2"/>
    </row>
    <row r="3" spans="1:10" x14ac:dyDescent="0.35">
      <c r="A3" s="1"/>
      <c r="B3" s="1"/>
      <c r="G3"/>
      <c r="H3"/>
      <c r="I3" s="13"/>
      <c r="J3" s="13"/>
    </row>
    <row r="4" spans="1:10" x14ac:dyDescent="0.35">
      <c r="A4" s="1"/>
      <c r="C4" s="14" t="s">
        <v>26</v>
      </c>
      <c r="D4" s="14"/>
      <c r="E4" s="15" t="s">
        <v>27</v>
      </c>
      <c r="F4" s="16"/>
      <c r="G4" s="15" t="s">
        <v>2</v>
      </c>
      <c r="H4" s="16"/>
      <c r="I4" s="15" t="s">
        <v>29</v>
      </c>
      <c r="J4" s="16"/>
    </row>
    <row r="5" spans="1:10" x14ac:dyDescent="0.35">
      <c r="A5" s="1"/>
      <c r="C5" s="4">
        <v>2020</v>
      </c>
      <c r="D5" s="4">
        <v>2019</v>
      </c>
      <c r="E5" s="4">
        <v>2020</v>
      </c>
      <c r="F5" s="4">
        <v>2019</v>
      </c>
      <c r="G5" s="5" t="s">
        <v>26</v>
      </c>
      <c r="H5" s="11" t="s">
        <v>28</v>
      </c>
      <c r="I5" s="4">
        <v>2020</v>
      </c>
      <c r="J5" s="4">
        <v>2019</v>
      </c>
    </row>
    <row r="6" spans="1:10" x14ac:dyDescent="0.35">
      <c r="A6" s="1"/>
    </row>
    <row r="7" spans="1:10" x14ac:dyDescent="0.35">
      <c r="B7" t="s">
        <v>3</v>
      </c>
      <c r="C7">
        <v>0</v>
      </c>
      <c r="D7">
        <v>0</v>
      </c>
      <c r="E7">
        <v>5</v>
      </c>
      <c r="F7">
        <v>2</v>
      </c>
      <c r="G7" s="10" t="str">
        <f t="shared" ref="G7:G18" si="0">IF(D7=0,"",SUM(C7/D7)-1)</f>
        <v/>
      </c>
      <c r="H7" s="10">
        <f t="shared" ref="H7:H18" si="1">IF(F7=0,"",SUM(E7/F7)-1)</f>
        <v>1.5</v>
      </c>
      <c r="I7" s="10">
        <f t="shared" ref="I7:I18" si="2">IF(E7=0,"",SUM(E7/$E$31))</f>
        <v>1.8502756910779706E-4</v>
      </c>
      <c r="J7" s="10">
        <f t="shared" ref="J7:J18" si="3">IF(F7=0,"",SUM(F7/$F$31))</f>
        <v>4.6780342899913456E-5</v>
      </c>
    </row>
    <row r="8" spans="1:10" x14ac:dyDescent="0.35">
      <c r="B8" t="s">
        <v>4</v>
      </c>
      <c r="C8">
        <v>91</v>
      </c>
      <c r="D8">
        <v>196</v>
      </c>
      <c r="E8">
        <v>860</v>
      </c>
      <c r="F8">
        <v>1543</v>
      </c>
      <c r="G8" s="10">
        <f t="shared" si="0"/>
        <v>-0.5357142857142857</v>
      </c>
      <c r="H8" s="10">
        <f t="shared" si="1"/>
        <v>-0.44264419961114709</v>
      </c>
      <c r="I8" s="10">
        <f t="shared" si="2"/>
        <v>3.1824741886541094E-2</v>
      </c>
      <c r="J8" s="10">
        <f t="shared" si="3"/>
        <v>3.6091034547283234E-2</v>
      </c>
    </row>
    <row r="9" spans="1:10" x14ac:dyDescent="0.35">
      <c r="B9" t="s">
        <v>5</v>
      </c>
      <c r="C9">
        <v>32</v>
      </c>
      <c r="D9">
        <v>11</v>
      </c>
      <c r="E9">
        <v>374</v>
      </c>
      <c r="F9">
        <v>484</v>
      </c>
      <c r="G9" s="10">
        <f t="shared" si="0"/>
        <v>1.9090909090909092</v>
      </c>
      <c r="H9" s="10">
        <f t="shared" si="1"/>
        <v>-0.22727272727272729</v>
      </c>
      <c r="I9" s="10">
        <f t="shared" si="2"/>
        <v>1.384006216926322E-2</v>
      </c>
      <c r="J9" s="10">
        <f t="shared" si="3"/>
        <v>1.1320842981779057E-2</v>
      </c>
    </row>
    <row r="10" spans="1:10" x14ac:dyDescent="0.35">
      <c r="B10" t="s">
        <v>6</v>
      </c>
      <c r="C10">
        <v>0</v>
      </c>
      <c r="D10">
        <v>0</v>
      </c>
      <c r="E10">
        <v>0</v>
      </c>
      <c r="F10">
        <v>0</v>
      </c>
      <c r="G10" s="10" t="str">
        <f t="shared" si="0"/>
        <v/>
      </c>
      <c r="H10" s="10" t="str">
        <f t="shared" si="1"/>
        <v/>
      </c>
      <c r="I10" s="10" t="str">
        <f t="shared" si="2"/>
        <v/>
      </c>
      <c r="J10" s="10" t="str">
        <f t="shared" si="3"/>
        <v/>
      </c>
    </row>
    <row r="11" spans="1:10" x14ac:dyDescent="0.35">
      <c r="B11" t="s">
        <v>7</v>
      </c>
      <c r="C11">
        <v>50</v>
      </c>
      <c r="D11">
        <v>123</v>
      </c>
      <c r="E11">
        <v>706</v>
      </c>
      <c r="F11">
        <v>1389</v>
      </c>
      <c r="G11" s="10">
        <f t="shared" si="0"/>
        <v>-0.5934959349593496</v>
      </c>
      <c r="H11" s="10">
        <f t="shared" si="1"/>
        <v>-0.49172066234701228</v>
      </c>
      <c r="I11" s="10">
        <f t="shared" si="2"/>
        <v>2.6125892758020946E-2</v>
      </c>
      <c r="J11" s="10">
        <f t="shared" si="3"/>
        <v>3.2488948143989893E-2</v>
      </c>
    </row>
    <row r="12" spans="1:10" x14ac:dyDescent="0.35">
      <c r="B12" t="s">
        <v>8</v>
      </c>
      <c r="C12">
        <v>490</v>
      </c>
      <c r="D12">
        <v>862</v>
      </c>
      <c r="E12">
        <v>4874</v>
      </c>
      <c r="F12">
        <v>6728</v>
      </c>
      <c r="G12" s="10">
        <f t="shared" si="0"/>
        <v>-0.43155452436194897</v>
      </c>
      <c r="H12" s="10">
        <f t="shared" si="1"/>
        <v>-0.27556480380499404</v>
      </c>
      <c r="I12" s="10">
        <f t="shared" si="2"/>
        <v>0.18036487436628057</v>
      </c>
      <c r="J12" s="10">
        <f t="shared" si="3"/>
        <v>0.15736907351530888</v>
      </c>
    </row>
    <row r="13" spans="1:10" x14ac:dyDescent="0.35">
      <c r="B13" t="s">
        <v>9</v>
      </c>
      <c r="C13">
        <v>0</v>
      </c>
      <c r="D13">
        <v>0</v>
      </c>
      <c r="E13">
        <v>0</v>
      </c>
      <c r="F13">
        <v>0</v>
      </c>
      <c r="G13" s="10" t="str">
        <f t="shared" si="0"/>
        <v/>
      </c>
      <c r="H13" s="10" t="str">
        <f t="shared" si="1"/>
        <v/>
      </c>
      <c r="I13" s="10" t="str">
        <f t="shared" si="2"/>
        <v/>
      </c>
      <c r="J13" s="10" t="str">
        <f t="shared" si="3"/>
        <v/>
      </c>
    </row>
    <row r="14" spans="1:10" x14ac:dyDescent="0.35">
      <c r="B14" t="s">
        <v>10</v>
      </c>
      <c r="C14">
        <v>147</v>
      </c>
      <c r="D14">
        <v>74</v>
      </c>
      <c r="E14">
        <v>505</v>
      </c>
      <c r="F14">
        <v>643</v>
      </c>
      <c r="G14" s="10">
        <f t="shared" si="0"/>
        <v>0.9864864864864864</v>
      </c>
      <c r="H14" s="10">
        <f t="shared" si="1"/>
        <v>-0.21461897356143078</v>
      </c>
      <c r="I14" s="10">
        <f t="shared" si="2"/>
        <v>1.8687784479887504E-2</v>
      </c>
      <c r="J14" s="10">
        <f t="shared" si="3"/>
        <v>1.5039880242322176E-2</v>
      </c>
    </row>
    <row r="15" spans="1:10" x14ac:dyDescent="0.35">
      <c r="B15" t="s">
        <v>11</v>
      </c>
      <c r="C15">
        <v>7</v>
      </c>
      <c r="D15">
        <v>18</v>
      </c>
      <c r="E15">
        <v>170</v>
      </c>
      <c r="F15">
        <v>625</v>
      </c>
      <c r="G15" s="10">
        <f t="shared" si="0"/>
        <v>-0.61111111111111116</v>
      </c>
      <c r="H15" s="10">
        <f t="shared" si="1"/>
        <v>-0.72799999999999998</v>
      </c>
      <c r="I15" s="10">
        <f t="shared" si="2"/>
        <v>6.2909373496650997E-3</v>
      </c>
      <c r="J15" s="10">
        <f t="shared" si="3"/>
        <v>1.4618857156222955E-2</v>
      </c>
    </row>
    <row r="16" spans="1:10" x14ac:dyDescent="0.35">
      <c r="B16" t="s">
        <v>12</v>
      </c>
      <c r="C16">
        <v>9</v>
      </c>
      <c r="D16">
        <v>4</v>
      </c>
      <c r="E16">
        <v>70</v>
      </c>
      <c r="F16">
        <v>57</v>
      </c>
      <c r="G16" s="10">
        <f t="shared" si="0"/>
        <v>1.25</v>
      </c>
      <c r="H16" s="10">
        <f t="shared" si="1"/>
        <v>0.22807017543859653</v>
      </c>
      <c r="I16" s="10">
        <f t="shared" si="2"/>
        <v>2.5903859675091589E-3</v>
      </c>
      <c r="J16" s="10">
        <f t="shared" si="3"/>
        <v>1.3332397726475336E-3</v>
      </c>
    </row>
    <row r="17" spans="2:10" x14ac:dyDescent="0.35">
      <c r="B17" t="s">
        <v>13</v>
      </c>
      <c r="C17">
        <v>410</v>
      </c>
      <c r="D17">
        <v>396</v>
      </c>
      <c r="E17">
        <v>3400</v>
      </c>
      <c r="F17">
        <v>4215</v>
      </c>
      <c r="G17" s="10">
        <f t="shared" si="0"/>
        <v>3.5353535353535248E-2</v>
      </c>
      <c r="H17" s="10">
        <f t="shared" si="1"/>
        <v>-0.19335705812574144</v>
      </c>
      <c r="I17" s="10">
        <f t="shared" si="2"/>
        <v>0.12581874699330201</v>
      </c>
      <c r="J17" s="10">
        <f t="shared" si="3"/>
        <v>9.8589572661567607E-2</v>
      </c>
    </row>
    <row r="18" spans="2:10" x14ac:dyDescent="0.35">
      <c r="B18" t="s">
        <v>14</v>
      </c>
      <c r="C18">
        <v>74</v>
      </c>
      <c r="D18">
        <v>71</v>
      </c>
      <c r="E18">
        <v>188</v>
      </c>
      <c r="F18">
        <v>439</v>
      </c>
      <c r="G18" s="10">
        <f t="shared" si="0"/>
        <v>4.2253521126760507E-2</v>
      </c>
      <c r="H18" s="10">
        <f t="shared" si="1"/>
        <v>-0.57175398633257402</v>
      </c>
      <c r="I18" s="10">
        <f t="shared" si="2"/>
        <v>6.9570365984531696E-3</v>
      </c>
      <c r="J18" s="10">
        <f t="shared" si="3"/>
        <v>1.0268285266531004E-2</v>
      </c>
    </row>
    <row r="19" spans="2:10" x14ac:dyDescent="0.35">
      <c r="B19" t="s">
        <v>25</v>
      </c>
      <c r="C19">
        <v>23</v>
      </c>
      <c r="D19">
        <v>0</v>
      </c>
      <c r="E19">
        <v>74</v>
      </c>
      <c r="F19">
        <v>0</v>
      </c>
    </row>
    <row r="20" spans="2:10" x14ac:dyDescent="0.35">
      <c r="B20" t="s">
        <v>15</v>
      </c>
      <c r="C20">
        <v>65</v>
      </c>
      <c r="D20">
        <v>174</v>
      </c>
      <c r="E20">
        <v>755</v>
      </c>
      <c r="F20">
        <v>2250</v>
      </c>
      <c r="G20" s="10">
        <f t="shared" ref="G20:G29" si="4">IF(D20=0,"",SUM(C20/D20)-1)</f>
        <v>-0.62643678160919536</v>
      </c>
      <c r="H20" s="10">
        <f t="shared" ref="H20:H29" si="5">IF(F20=0,"",SUM(E20/F20)-1)</f>
        <v>-0.66444444444444439</v>
      </c>
      <c r="I20" s="10">
        <f t="shared" ref="I20:I29" si="6">IF(E20=0,"",SUM(E20/$E$31))</f>
        <v>2.7939162935277356E-2</v>
      </c>
      <c r="J20" s="10">
        <f t="shared" ref="J20:J29" si="7">IF(F20=0,"",SUM(F20/$F$31))</f>
        <v>5.262788576240264E-2</v>
      </c>
    </row>
    <row r="21" spans="2:10" x14ac:dyDescent="0.35">
      <c r="B21" t="s">
        <v>16</v>
      </c>
      <c r="C21">
        <v>53</v>
      </c>
      <c r="D21">
        <v>77</v>
      </c>
      <c r="E21">
        <v>682</v>
      </c>
      <c r="F21">
        <v>809</v>
      </c>
      <c r="G21" s="10">
        <f t="shared" si="4"/>
        <v>-0.31168831168831168</v>
      </c>
      <c r="H21" s="10">
        <f t="shared" si="5"/>
        <v>-0.15698393077873918</v>
      </c>
      <c r="I21" s="10">
        <f t="shared" si="6"/>
        <v>2.5237760426303518E-2</v>
      </c>
      <c r="J21" s="10">
        <f t="shared" si="7"/>
        <v>1.8922648703014994E-2</v>
      </c>
    </row>
    <row r="22" spans="2:10" x14ac:dyDescent="0.35">
      <c r="B22" t="s">
        <v>17</v>
      </c>
      <c r="C22">
        <v>316</v>
      </c>
      <c r="D22">
        <v>278</v>
      </c>
      <c r="E22">
        <v>1904</v>
      </c>
      <c r="F22">
        <v>5589</v>
      </c>
      <c r="G22" s="10">
        <f t="shared" si="4"/>
        <v>0.13669064748201443</v>
      </c>
      <c r="H22" s="10">
        <f t="shared" si="5"/>
        <v>-0.65933082841295398</v>
      </c>
      <c r="I22" s="10">
        <f t="shared" si="6"/>
        <v>7.0458498316249119E-2</v>
      </c>
      <c r="J22" s="10">
        <f t="shared" si="7"/>
        <v>0.13072766823380816</v>
      </c>
    </row>
    <row r="23" spans="2:10" x14ac:dyDescent="0.35">
      <c r="B23" t="s">
        <v>18</v>
      </c>
      <c r="C23">
        <v>0</v>
      </c>
      <c r="D23">
        <v>0</v>
      </c>
      <c r="E23">
        <v>0</v>
      </c>
      <c r="F23">
        <v>0</v>
      </c>
      <c r="G23" s="10" t="str">
        <f t="shared" si="4"/>
        <v/>
      </c>
      <c r="H23" s="10" t="str">
        <f t="shared" si="5"/>
        <v/>
      </c>
      <c r="I23" s="10" t="str">
        <f t="shared" si="6"/>
        <v/>
      </c>
      <c r="J23" s="10" t="str">
        <f t="shared" si="7"/>
        <v/>
      </c>
    </row>
    <row r="24" spans="2:10" x14ac:dyDescent="0.35">
      <c r="B24" t="s">
        <v>19</v>
      </c>
      <c r="C24">
        <v>0</v>
      </c>
      <c r="D24">
        <v>0</v>
      </c>
      <c r="E24">
        <v>0</v>
      </c>
      <c r="F24">
        <v>0</v>
      </c>
      <c r="G24" s="10" t="str">
        <f t="shared" si="4"/>
        <v/>
      </c>
      <c r="H24" s="10" t="str">
        <f t="shared" si="5"/>
        <v/>
      </c>
      <c r="I24" s="10" t="str">
        <f t="shared" si="6"/>
        <v/>
      </c>
      <c r="J24" s="10" t="str">
        <f t="shared" si="7"/>
        <v/>
      </c>
    </row>
    <row r="25" spans="2:10" x14ac:dyDescent="0.35">
      <c r="B25" t="s">
        <v>20</v>
      </c>
      <c r="C25">
        <v>0</v>
      </c>
      <c r="D25">
        <v>0</v>
      </c>
      <c r="E25">
        <v>0</v>
      </c>
      <c r="F25">
        <v>0</v>
      </c>
      <c r="G25" s="10" t="str">
        <f t="shared" si="4"/>
        <v/>
      </c>
      <c r="H25" s="10" t="str">
        <f t="shared" si="5"/>
        <v/>
      </c>
      <c r="I25" s="10" t="str">
        <f t="shared" si="6"/>
        <v/>
      </c>
      <c r="J25" s="10" t="str">
        <f t="shared" si="7"/>
        <v/>
      </c>
    </row>
    <row r="26" spans="2:10" x14ac:dyDescent="0.35">
      <c r="B26" t="s">
        <v>21</v>
      </c>
      <c r="C26">
        <v>198</v>
      </c>
      <c r="D26">
        <v>206</v>
      </c>
      <c r="E26">
        <v>1366</v>
      </c>
      <c r="F26">
        <v>1698</v>
      </c>
      <c r="G26" s="10">
        <f t="shared" si="4"/>
        <v>-3.8834951456310662E-2</v>
      </c>
      <c r="H26" s="10">
        <f t="shared" si="5"/>
        <v>-0.19552414605418134</v>
      </c>
      <c r="I26" s="10">
        <f t="shared" si="6"/>
        <v>5.0549531880250159E-2</v>
      </c>
      <c r="J26" s="10">
        <f t="shared" si="7"/>
        <v>3.9716511122026524E-2</v>
      </c>
    </row>
    <row r="27" spans="2:10" x14ac:dyDescent="0.35">
      <c r="B27" t="s">
        <v>22</v>
      </c>
      <c r="C27">
        <v>871</v>
      </c>
      <c r="D27">
        <v>1168</v>
      </c>
      <c r="E27">
        <v>8743</v>
      </c>
      <c r="F27">
        <v>12456</v>
      </c>
      <c r="G27" s="10">
        <f t="shared" si="4"/>
        <v>-0.25428082191780821</v>
      </c>
      <c r="H27" s="10">
        <f t="shared" si="5"/>
        <v>-0.29808927424534359</v>
      </c>
      <c r="I27" s="10">
        <f t="shared" si="6"/>
        <v>0.32353920734189395</v>
      </c>
      <c r="J27" s="10">
        <f t="shared" si="7"/>
        <v>0.291347975580661</v>
      </c>
    </row>
    <row r="28" spans="2:10" x14ac:dyDescent="0.35">
      <c r="B28" t="s">
        <v>23</v>
      </c>
      <c r="C28">
        <v>0</v>
      </c>
      <c r="D28">
        <v>0</v>
      </c>
      <c r="E28">
        <v>0</v>
      </c>
      <c r="F28">
        <v>0</v>
      </c>
      <c r="G28" s="10" t="str">
        <f t="shared" si="4"/>
        <v/>
      </c>
      <c r="H28" s="10" t="str">
        <f t="shared" si="5"/>
        <v/>
      </c>
      <c r="I28" s="10" t="str">
        <f t="shared" si="6"/>
        <v/>
      </c>
      <c r="J28" s="10" t="str">
        <f t="shared" si="7"/>
        <v/>
      </c>
    </row>
    <row r="29" spans="2:10" x14ac:dyDescent="0.35">
      <c r="B29" t="s">
        <v>24</v>
      </c>
      <c r="C29">
        <v>295</v>
      </c>
      <c r="D29">
        <v>408</v>
      </c>
      <c r="E29">
        <v>2347</v>
      </c>
      <c r="F29">
        <v>3826</v>
      </c>
      <c r="G29" s="10">
        <f t="shared" si="4"/>
        <v>-0.27696078431372551</v>
      </c>
      <c r="H29" s="10">
        <f t="shared" si="5"/>
        <v>-0.38656560376372195</v>
      </c>
      <c r="I29" s="10">
        <f t="shared" si="6"/>
        <v>8.6851940939199943E-2</v>
      </c>
      <c r="J29" s="10">
        <f t="shared" si="7"/>
        <v>8.9490795967534439E-2</v>
      </c>
    </row>
    <row r="31" spans="2:10" s="7" customFormat="1" x14ac:dyDescent="0.35">
      <c r="B31" s="6" t="s">
        <v>0</v>
      </c>
      <c r="C31" s="8">
        <f>SUM(C7:C29)</f>
        <v>3131</v>
      </c>
      <c r="D31" s="8">
        <f>SUM(D7:D29)</f>
        <v>4066</v>
      </c>
      <c r="E31" s="8">
        <f>SUM(E7:E29)</f>
        <v>27023</v>
      </c>
      <c r="F31" s="8">
        <f>SUM(F7:F29)</f>
        <v>42753</v>
      </c>
      <c r="G31" s="12">
        <f t="shared" ref="G31" si="8">IF(D31=0,"",SUM(C31/D31)-1)</f>
        <v>-0.22995573044761441</v>
      </c>
      <c r="H31" s="12">
        <f t="shared" ref="H31" si="9">IF(F31=0,"",SUM(E31/F31)-1)</f>
        <v>-0.36792739690781928</v>
      </c>
      <c r="I31" s="12">
        <f t="shared" ref="I31" si="10">IF(E31=0,"",SUM(E31/$E$31))</f>
        <v>1</v>
      </c>
      <c r="J31" s="12">
        <f t="shared" ref="J31" si="11">IF(F31=0,"",SUM(F31/$F$31))</f>
        <v>1</v>
      </c>
    </row>
    <row r="32" spans="2:10" s="7" customFormat="1" x14ac:dyDescent="0.35">
      <c r="B32" s="6"/>
      <c r="C32" s="8"/>
      <c r="D32" s="8"/>
      <c r="E32" s="8"/>
      <c r="F32" s="8"/>
      <c r="G32" s="9"/>
      <c r="H32" s="9"/>
      <c r="I32" s="9"/>
      <c r="J32" s="9"/>
    </row>
    <row r="34" spans="7:7" x14ac:dyDescent="0.35">
      <c r="G34" s="10"/>
    </row>
    <row r="35" spans="7:7" x14ac:dyDescent="0.35">
      <c r="G35" s="10"/>
    </row>
  </sheetData>
  <mergeCells count="5">
    <mergeCell ref="I3:J3"/>
    <mergeCell ref="C4:D4"/>
    <mergeCell ref="E4:F4"/>
    <mergeCell ref="G4:H4"/>
    <mergeCell ref="I4:J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B20-2011_B31_Lätta_LB</vt:lpstr>
    </vt:vector>
  </TitlesOfParts>
  <Company>BranschData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Linder, Sofia</cp:lastModifiedBy>
  <dcterms:created xsi:type="dcterms:W3CDTF">2016-12-05T15:39:14Z</dcterms:created>
  <dcterms:modified xsi:type="dcterms:W3CDTF">2020-12-01T14:10:05Z</dcterms:modified>
</cp:coreProperties>
</file>