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310" windowWidth="17490" windowHeight="5355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45621"/>
</workbook>
</file>

<file path=xl/calcChain.xml><?xml version="1.0" encoding="utf-8"?>
<calcChain xmlns="http://schemas.openxmlformats.org/spreadsheetml/2006/main">
  <c r="H59" i="1" l="1"/>
  <c r="J59" i="1"/>
  <c r="G30" i="1"/>
  <c r="H30" i="1"/>
  <c r="I30" i="1"/>
  <c r="J30" i="1"/>
  <c r="H49" i="1"/>
  <c r="I49" i="1"/>
  <c r="J49" i="1"/>
  <c r="G28" i="1"/>
  <c r="H28" i="1"/>
  <c r="I28" i="1"/>
  <c r="J28" i="1"/>
  <c r="G40" i="1"/>
  <c r="H40" i="1"/>
  <c r="I40" i="1"/>
  <c r="J40" i="1"/>
  <c r="G19" i="1"/>
  <c r="H19" i="1"/>
  <c r="I19" i="1"/>
  <c r="J19" i="1"/>
  <c r="G35" i="1"/>
  <c r="H35" i="1"/>
  <c r="I35" i="1"/>
  <c r="J35" i="1"/>
  <c r="G39" i="1"/>
  <c r="H39" i="1"/>
  <c r="I39" i="1"/>
  <c r="J39" i="1"/>
  <c r="H54" i="1"/>
  <c r="I54" i="1"/>
  <c r="J54" i="1"/>
  <c r="G11" i="1"/>
  <c r="H11" i="1"/>
  <c r="I11" i="1"/>
  <c r="J11" i="1"/>
  <c r="G24" i="1"/>
  <c r="H24" i="1"/>
  <c r="I24" i="1"/>
  <c r="J24" i="1"/>
  <c r="G43" i="1"/>
  <c r="H43" i="1"/>
  <c r="I43" i="1"/>
  <c r="J43" i="1"/>
  <c r="G37" i="1"/>
  <c r="H37" i="1"/>
  <c r="I37" i="1"/>
  <c r="J37" i="1"/>
  <c r="G47" i="1"/>
  <c r="H47" i="1"/>
  <c r="I47" i="1"/>
  <c r="J47" i="1"/>
  <c r="G16" i="1"/>
  <c r="H16" i="1"/>
  <c r="I16" i="1"/>
  <c r="J16" i="1"/>
  <c r="G21" i="1"/>
  <c r="H21" i="1"/>
  <c r="I21" i="1"/>
  <c r="J21" i="1"/>
  <c r="H60" i="1"/>
  <c r="J60" i="1"/>
  <c r="G58" i="1"/>
  <c r="H58" i="1"/>
  <c r="I58" i="1"/>
  <c r="J58" i="1"/>
  <c r="G48" i="1"/>
  <c r="H48" i="1"/>
  <c r="I48" i="1"/>
  <c r="J48" i="1"/>
  <c r="G27" i="1"/>
  <c r="H27" i="1"/>
  <c r="I27" i="1"/>
  <c r="J27" i="1"/>
  <c r="G52" i="1"/>
  <c r="H52" i="1"/>
  <c r="I52" i="1"/>
  <c r="J52" i="1"/>
  <c r="H61" i="1"/>
  <c r="J61" i="1"/>
  <c r="G15" i="1"/>
  <c r="H15" i="1"/>
  <c r="I15" i="1"/>
  <c r="J15" i="1"/>
  <c r="G26" i="1"/>
  <c r="H26" i="1"/>
  <c r="I26" i="1"/>
  <c r="J26" i="1"/>
  <c r="G34" i="1"/>
  <c r="H34" i="1"/>
  <c r="I34" i="1"/>
  <c r="J34" i="1"/>
  <c r="G9" i="1"/>
  <c r="H9" i="1"/>
  <c r="I9" i="1"/>
  <c r="J9" i="1"/>
  <c r="G50" i="1"/>
  <c r="H50" i="1"/>
  <c r="I50" i="1"/>
  <c r="J50" i="1"/>
  <c r="G25" i="1"/>
  <c r="H25" i="1"/>
  <c r="I25" i="1"/>
  <c r="J25" i="1"/>
  <c r="G7" i="1"/>
  <c r="H7" i="1"/>
  <c r="I7" i="1"/>
  <c r="J7" i="1"/>
  <c r="G33" i="1"/>
  <c r="H33" i="1"/>
  <c r="I33" i="1"/>
  <c r="J33" i="1"/>
  <c r="G14" i="1"/>
  <c r="H14" i="1"/>
  <c r="I14" i="1"/>
  <c r="J14" i="1"/>
  <c r="G44" i="1"/>
  <c r="H44" i="1"/>
  <c r="I44" i="1"/>
  <c r="J44" i="1"/>
  <c r="G29" i="1"/>
  <c r="H29" i="1"/>
  <c r="I29" i="1"/>
  <c r="J29" i="1"/>
  <c r="H62" i="1"/>
  <c r="J62" i="1"/>
  <c r="G5" i="1"/>
  <c r="H5" i="1"/>
  <c r="I5" i="1"/>
  <c r="J5" i="1"/>
  <c r="G55" i="1"/>
  <c r="H55" i="1"/>
  <c r="I55" i="1"/>
  <c r="J55" i="1"/>
  <c r="G10" i="1"/>
  <c r="H10" i="1"/>
  <c r="I10" i="1"/>
  <c r="J10" i="1"/>
  <c r="H63" i="1"/>
  <c r="J63" i="1"/>
  <c r="I42" i="1"/>
  <c r="G51" i="1"/>
  <c r="H51" i="1"/>
  <c r="I51" i="1"/>
  <c r="J51" i="1"/>
  <c r="H64" i="1"/>
  <c r="J64" i="1"/>
  <c r="G46" i="1"/>
  <c r="H46" i="1"/>
  <c r="I46" i="1"/>
  <c r="J46" i="1"/>
  <c r="G20" i="1"/>
  <c r="H20" i="1"/>
  <c r="I20" i="1"/>
  <c r="J20" i="1"/>
  <c r="H56" i="1"/>
  <c r="I56" i="1"/>
  <c r="J56" i="1"/>
  <c r="G31" i="1"/>
  <c r="H31" i="1"/>
  <c r="I31" i="1"/>
  <c r="J31" i="1"/>
  <c r="G41" i="1"/>
  <c r="H41" i="1"/>
  <c r="I41" i="1"/>
  <c r="J41" i="1"/>
  <c r="G12" i="1"/>
  <c r="H12" i="1"/>
  <c r="I12" i="1"/>
  <c r="J12" i="1"/>
  <c r="H57" i="1"/>
  <c r="I57" i="1"/>
  <c r="J57" i="1"/>
  <c r="G53" i="1"/>
  <c r="H53" i="1"/>
  <c r="I53" i="1"/>
  <c r="J53" i="1"/>
  <c r="G36" i="1"/>
  <c r="H36" i="1"/>
  <c r="I36" i="1"/>
  <c r="J36" i="1"/>
  <c r="G38" i="1"/>
  <c r="H38" i="1"/>
  <c r="I38" i="1"/>
  <c r="J38" i="1"/>
  <c r="G8" i="1"/>
  <c r="H8" i="1"/>
  <c r="I8" i="1"/>
  <c r="J8" i="1"/>
  <c r="G32" i="1"/>
  <c r="H32" i="1"/>
  <c r="I32" i="1"/>
  <c r="J32" i="1"/>
  <c r="G13" i="1"/>
  <c r="H13" i="1"/>
  <c r="I13" i="1"/>
  <c r="J13" i="1"/>
  <c r="G4" i="1"/>
  <c r="H4" i="1"/>
  <c r="I4" i="1"/>
  <c r="J4" i="1"/>
  <c r="G22" i="1"/>
  <c r="H22" i="1"/>
  <c r="I22" i="1"/>
  <c r="J22" i="1"/>
  <c r="G23" i="1"/>
  <c r="H23" i="1"/>
  <c r="I23" i="1"/>
  <c r="J23" i="1"/>
  <c r="G6" i="1"/>
  <c r="H6" i="1"/>
  <c r="I6" i="1"/>
  <c r="J6" i="1"/>
  <c r="G18" i="1"/>
  <c r="H18" i="1"/>
  <c r="I18" i="1"/>
  <c r="J18" i="1"/>
  <c r="G17" i="1"/>
  <c r="H17" i="1"/>
  <c r="I17" i="1"/>
  <c r="J17" i="1"/>
  <c r="G45" i="1"/>
  <c r="H45" i="1"/>
  <c r="I45" i="1"/>
  <c r="J45" i="1"/>
  <c r="G66" i="1"/>
  <c r="H66" i="1"/>
  <c r="I66" i="1"/>
  <c r="J66" i="1"/>
</calcChain>
</file>

<file path=xl/sharedStrings.xml><?xml version="1.0" encoding="utf-8"?>
<sst xmlns="http://schemas.openxmlformats.org/spreadsheetml/2006/main" count="74" uniqueCount="71">
  <si>
    <t xml:space="preserve">                                         </t>
  </si>
  <si>
    <t>Förändring %</t>
  </si>
  <si>
    <t xml:space="preserve"> Modell                                  </t>
  </si>
  <si>
    <t>november</t>
  </si>
  <si>
    <t>januari-november</t>
  </si>
  <si>
    <t xml:space="preserve">jan-nov   </t>
  </si>
  <si>
    <t xml:space="preserve"> </t>
  </si>
  <si>
    <t>TO TO HYUNDAI H-1</t>
  </si>
  <si>
    <t>VW CADDY</t>
  </si>
  <si>
    <t>VW TRANSPORTER</t>
  </si>
  <si>
    <t>RENAULT KANGOO</t>
  </si>
  <si>
    <t>FORD TRANSIT CONNECT</t>
  </si>
  <si>
    <t>CITROEN BERLINGO</t>
  </si>
  <si>
    <t>VW AMOROK</t>
  </si>
  <si>
    <t>FORD TRANSIT CUSTOM</t>
  </si>
  <si>
    <t>MERCEDES SPRINTER</t>
  </si>
  <si>
    <t>RENAULT TRAFIC</t>
  </si>
  <si>
    <t>PEUGEOT PARTNER</t>
  </si>
  <si>
    <t>NISSAN NAVARA</t>
  </si>
  <si>
    <t>MERCEDES VITO</t>
  </si>
  <si>
    <t>TOYOTA HILUX</t>
  </si>
  <si>
    <t>VW CRAFTER</t>
  </si>
  <si>
    <t>RENAULT MASTER</t>
  </si>
  <si>
    <t>Rank</t>
  </si>
  <si>
    <t>FORD RANGER</t>
  </si>
  <si>
    <t>NISSAN NV200</t>
  </si>
  <si>
    <t>VW PICK UP</t>
  </si>
  <si>
    <t>NISSAN PRIMASTAR</t>
  </si>
  <si>
    <t>OPEL VIVARO</t>
  </si>
  <si>
    <t>MITSUBISHI L200</t>
  </si>
  <si>
    <t>FIAT DOBLO</t>
  </si>
  <si>
    <t>PEUGEOT EXPERT</t>
  </si>
  <si>
    <t>DACIA DOKKER</t>
  </si>
  <si>
    <t>DODGE</t>
  </si>
  <si>
    <t>FIAT FIORINO</t>
  </si>
  <si>
    <t>CITROEN JUMPY</t>
  </si>
  <si>
    <t>FORD TRANSIT</t>
  </si>
  <si>
    <t>OPEL COMBO</t>
  </si>
  <si>
    <t>MERCEDES CITAN</t>
  </si>
  <si>
    <t>TOYOTA PROACE</t>
  </si>
  <si>
    <t>ISUZU D-MAX</t>
  </si>
  <si>
    <t>CITROEN JUMPER</t>
  </si>
  <si>
    <t>PEUGEOT BOXER</t>
  </si>
  <si>
    <t>FIAT DUCATO</t>
  </si>
  <si>
    <t>IVECO DAILY</t>
  </si>
  <si>
    <t>FIAT SCUDO</t>
  </si>
  <si>
    <t>NISSAN NV400</t>
  </si>
  <si>
    <t>FORD TRANSIT COURIER</t>
  </si>
  <si>
    <t>OPEL MOVANO</t>
  </si>
  <si>
    <t>PEUGEOT BIPPER</t>
  </si>
  <si>
    <t>Övriga fabrikat</t>
  </si>
  <si>
    <t>SKODA PRAKTIK</t>
  </si>
  <si>
    <t>CITROEN NEMO</t>
  </si>
  <si>
    <t>DACIA LOGAN</t>
  </si>
  <si>
    <t>CHEVROLET PICKUP</t>
  </si>
  <si>
    <t>NISSAN CABSTAR</t>
  </si>
  <si>
    <t>FIAT STRADA</t>
  </si>
  <si>
    <t>TOYOTA HIACE</t>
  </si>
  <si>
    <t>LAND ROVER</t>
  </si>
  <si>
    <t>FIAT PANDA VAN</t>
  </si>
  <si>
    <t>SSANGYONG ACTYON SPORTS</t>
  </si>
  <si>
    <t>FORD FIESTA VAN</t>
  </si>
  <si>
    <t>CHEVROLET SILVERADO</t>
  </si>
  <si>
    <t>ÖVRIGA FABRIKAT</t>
  </si>
  <si>
    <t>MAZDA B-50</t>
  </si>
  <si>
    <t>FORD ÖVRIGA</t>
  </si>
  <si>
    <t>CHEVROLET AVALANCHE</t>
  </si>
  <si>
    <t>CHEVROLET VAN</t>
  </si>
  <si>
    <t>Totalt</t>
  </si>
  <si>
    <t>Marknadsandel % jan-nov</t>
  </si>
  <si>
    <t xml:space="preserve">Topplista lätta lastbilar högst 3,5 TON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</si>
</sst>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2" fillId="0" borderId="0" xfId="0" applyFont="1"/>
    <xf numFmtId="10" fontId="2" fillId="0" borderId="0" xfId="0" applyNumberFormat="1" applyFont="1"/>
    <xf numFmtId="49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49" fontId="3" fillId="0" borderId="0" xfId="0" applyNumberFormat="1" applyFont="1"/>
    <xf numFmtId="49" fontId="4" fillId="2" borderId="1" xfId="0" applyNumberFormat="1" applyFont="1" applyFill="1" applyBorder="1"/>
    <xf numFmtId="0" fontId="5" fillId="0" borderId="0" xfId="0" applyFont="1" applyAlignment="1">
      <alignment horizontal="center"/>
    </xf>
    <xf numFmtId="49" fontId="5" fillId="2" borderId="1" xfId="0" applyNumberFormat="1" applyFont="1" applyFill="1" applyBorder="1"/>
    <xf numFmtId="0" fontId="5" fillId="0" borderId="0" xfId="0" applyFont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shrinkToFit="1"/>
    </xf>
    <xf numFmtId="0" fontId="5" fillId="2" borderId="3" xfId="0" applyFont="1" applyFill="1" applyBorder="1" applyAlignment="1"/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tabSelected="1" workbookViewId="0">
      <pane ySplit="3" topLeftCell="A4" activePane="bottomLeft" state="frozen"/>
      <selection pane="bottomLeft" activeCell="O18" sqref="O18"/>
    </sheetView>
  </sheetViews>
  <sheetFormatPr defaultColWidth="10" defaultRowHeight="11.25" x14ac:dyDescent="0.2"/>
  <cols>
    <col min="1" max="1" width="10" style="8"/>
    <col min="2" max="2" width="40.7109375" style="1" customWidth="1"/>
    <col min="3" max="3" width="6" style="1" customWidth="1"/>
    <col min="4" max="4" width="7.28515625" style="1" customWidth="1"/>
    <col min="5" max="5" width="9.5703125" style="1" customWidth="1"/>
    <col min="6" max="6" width="8.5703125" style="1" customWidth="1"/>
    <col min="7" max="7" width="11.28515625" style="2" customWidth="1"/>
    <col min="8" max="8" width="10.85546875" style="2" customWidth="1"/>
    <col min="9" max="9" width="12.42578125" style="2" customWidth="1"/>
    <col min="10" max="10" width="13.28515625" style="2" customWidth="1"/>
    <col min="11" max="16384" width="10" style="1"/>
  </cols>
  <sheetData>
    <row r="1" spans="1:10" ht="15.75" x14ac:dyDescent="0.25">
      <c r="A1" s="11"/>
      <c r="B1" s="15" t="s">
        <v>70</v>
      </c>
      <c r="C1" s="12"/>
      <c r="D1" s="12"/>
      <c r="E1" s="12"/>
      <c r="F1" s="12"/>
      <c r="G1" s="13"/>
      <c r="H1" s="13"/>
      <c r="I1" s="13"/>
      <c r="J1" s="13"/>
    </row>
    <row r="2" spans="1:10" s="18" customFormat="1" ht="15.75" customHeight="1" x14ac:dyDescent="0.25">
      <c r="A2" s="16"/>
      <c r="B2" s="17" t="s">
        <v>0</v>
      </c>
      <c r="C2" s="21" t="s">
        <v>3</v>
      </c>
      <c r="D2" s="22"/>
      <c r="E2" s="21" t="s">
        <v>4</v>
      </c>
      <c r="F2" s="22"/>
      <c r="G2" s="23" t="s">
        <v>1</v>
      </c>
      <c r="H2" s="24"/>
      <c r="I2" s="23" t="s">
        <v>69</v>
      </c>
      <c r="J2" s="24"/>
    </row>
    <row r="3" spans="1:10" s="18" customFormat="1" ht="15" x14ac:dyDescent="0.25">
      <c r="A3" s="16" t="s">
        <v>23</v>
      </c>
      <c r="B3" s="17" t="s">
        <v>2</v>
      </c>
      <c r="C3" s="19">
        <v>2014</v>
      </c>
      <c r="D3" s="19">
        <v>2013</v>
      </c>
      <c r="E3" s="19">
        <v>2014</v>
      </c>
      <c r="F3" s="19">
        <v>2013</v>
      </c>
      <c r="G3" s="20" t="s">
        <v>3</v>
      </c>
      <c r="H3" s="20" t="s">
        <v>5</v>
      </c>
      <c r="I3" s="19">
        <v>2014</v>
      </c>
      <c r="J3" s="19">
        <v>2013</v>
      </c>
    </row>
    <row r="4" spans="1:10" customFormat="1" ht="12.75" x14ac:dyDescent="0.2">
      <c r="A4" s="9">
        <v>1</v>
      </c>
      <c r="B4" s="4" t="s">
        <v>8</v>
      </c>
      <c r="C4">
        <v>525</v>
      </c>
      <c r="D4">
        <v>487</v>
      </c>
      <c r="E4">
        <v>5590</v>
      </c>
      <c r="F4">
        <v>5177</v>
      </c>
      <c r="G4" s="3">
        <f t="shared" ref="G4:G41" si="0">(C4/D4)-1</f>
        <v>7.8028747433264822E-2</v>
      </c>
      <c r="H4" s="3">
        <f t="shared" ref="H4:H41" si="1">(E4/F4)-1</f>
        <v>7.9775932006953765E-2</v>
      </c>
      <c r="I4" s="3">
        <f t="shared" ref="I4:I51" si="2">E4/$E$66</f>
        <v>0.14866230519653209</v>
      </c>
      <c r="J4" s="3">
        <f t="shared" ref="J4:J41" si="3">F4/$F$66</f>
        <v>0.15463886731584922</v>
      </c>
    </row>
    <row r="5" spans="1:10" customFormat="1" ht="12.75" x14ac:dyDescent="0.2">
      <c r="A5" s="9">
        <v>2</v>
      </c>
      <c r="B5" s="4" t="s">
        <v>9</v>
      </c>
      <c r="C5">
        <v>234</v>
      </c>
      <c r="D5">
        <v>234</v>
      </c>
      <c r="E5">
        <v>2771</v>
      </c>
      <c r="F5">
        <v>2342</v>
      </c>
      <c r="G5" s="3">
        <f t="shared" si="0"/>
        <v>0</v>
      </c>
      <c r="H5" s="3">
        <f t="shared" si="1"/>
        <v>0.18317677198975235</v>
      </c>
      <c r="I5" s="3">
        <f t="shared" si="2"/>
        <v>7.3692888676134244E-2</v>
      </c>
      <c r="J5" s="3">
        <f t="shared" si="3"/>
        <v>6.9956389270565744E-2</v>
      </c>
    </row>
    <row r="6" spans="1:10" customFormat="1" ht="12.75" x14ac:dyDescent="0.2">
      <c r="A6" s="9">
        <v>3</v>
      </c>
      <c r="B6" s="4" t="s">
        <v>10</v>
      </c>
      <c r="C6">
        <v>151</v>
      </c>
      <c r="D6">
        <v>136</v>
      </c>
      <c r="E6">
        <v>1919</v>
      </c>
      <c r="F6">
        <v>1476</v>
      </c>
      <c r="G6" s="3">
        <f t="shared" si="0"/>
        <v>0.11029411764705888</v>
      </c>
      <c r="H6" s="3">
        <f t="shared" si="1"/>
        <v>0.30013550135501355</v>
      </c>
      <c r="I6" s="3">
        <f t="shared" si="2"/>
        <v>5.1034519440455298E-2</v>
      </c>
      <c r="J6" s="3">
        <f t="shared" si="3"/>
        <v>4.4088655236274567E-2</v>
      </c>
    </row>
    <row r="7" spans="1:10" customFormat="1" ht="12.75" x14ac:dyDescent="0.2">
      <c r="A7" s="9">
        <v>4</v>
      </c>
      <c r="B7" s="4" t="s">
        <v>11</v>
      </c>
      <c r="C7">
        <v>155</v>
      </c>
      <c r="D7">
        <v>47</v>
      </c>
      <c r="E7">
        <v>1827</v>
      </c>
      <c r="F7">
        <v>665</v>
      </c>
      <c r="G7" s="3">
        <f t="shared" si="0"/>
        <v>2.2978723404255321</v>
      </c>
      <c r="H7" s="3">
        <f t="shared" si="1"/>
        <v>1.7473684210526317</v>
      </c>
      <c r="I7" s="3">
        <f t="shared" si="2"/>
        <v>4.8587841072283387E-2</v>
      </c>
      <c r="J7" s="3">
        <f t="shared" si="3"/>
        <v>1.9863791146424517E-2</v>
      </c>
    </row>
    <row r="8" spans="1:10" customFormat="1" ht="12.75" x14ac:dyDescent="0.2">
      <c r="A8" s="9">
        <v>5</v>
      </c>
      <c r="B8" s="4" t="s">
        <v>12</v>
      </c>
      <c r="C8">
        <v>161</v>
      </c>
      <c r="D8">
        <v>149</v>
      </c>
      <c r="E8">
        <v>1702</v>
      </c>
      <c r="F8">
        <v>1489</v>
      </c>
      <c r="G8" s="3">
        <f t="shared" si="0"/>
        <v>8.0536912751677958E-2</v>
      </c>
      <c r="H8" s="3">
        <f t="shared" si="1"/>
        <v>0.14304902619207516</v>
      </c>
      <c r="I8" s="3">
        <f t="shared" si="2"/>
        <v>4.5263549811180255E-2</v>
      </c>
      <c r="J8" s="3">
        <f t="shared" si="3"/>
        <v>4.4476969950415196E-2</v>
      </c>
    </row>
    <row r="9" spans="1:10" customFormat="1" ht="12.75" x14ac:dyDescent="0.2">
      <c r="A9" s="9">
        <v>6</v>
      </c>
      <c r="B9" s="4" t="s">
        <v>13</v>
      </c>
      <c r="C9">
        <v>135</v>
      </c>
      <c r="D9">
        <v>198</v>
      </c>
      <c r="E9">
        <v>1599</v>
      </c>
      <c r="F9">
        <v>1631</v>
      </c>
      <c r="G9" s="3">
        <f t="shared" si="0"/>
        <v>-0.31818181818181823</v>
      </c>
      <c r="H9" s="3">
        <f t="shared" si="1"/>
        <v>-1.9619865113427393E-2</v>
      </c>
      <c r="I9" s="3">
        <f t="shared" si="2"/>
        <v>4.2524333812031273E-2</v>
      </c>
      <c r="J9" s="3">
        <f t="shared" si="3"/>
        <v>4.8718561443335924E-2</v>
      </c>
    </row>
    <row r="10" spans="1:10" customFormat="1" ht="12.75" x14ac:dyDescent="0.2">
      <c r="A10" s="9">
        <v>7</v>
      </c>
      <c r="B10" s="4" t="s">
        <v>14</v>
      </c>
      <c r="C10">
        <v>157</v>
      </c>
      <c r="D10">
        <v>71</v>
      </c>
      <c r="E10">
        <v>1580</v>
      </c>
      <c r="F10">
        <v>877</v>
      </c>
      <c r="G10" s="3">
        <f t="shared" si="0"/>
        <v>1.211267605633803</v>
      </c>
      <c r="H10" s="3">
        <f t="shared" si="1"/>
        <v>0.80159635119726347</v>
      </c>
      <c r="I10" s="3">
        <f t="shared" si="2"/>
        <v>4.2019041540343596E-2</v>
      </c>
      <c r="J10" s="3">
        <f t="shared" si="3"/>
        <v>2.6196308023179401E-2</v>
      </c>
    </row>
    <row r="11" spans="1:10" customFormat="1" ht="12.75" x14ac:dyDescent="0.2">
      <c r="A11" s="9">
        <v>8</v>
      </c>
      <c r="B11" s="4" t="s">
        <v>15</v>
      </c>
      <c r="C11">
        <v>132</v>
      </c>
      <c r="D11">
        <v>135</v>
      </c>
      <c r="E11">
        <v>1482</v>
      </c>
      <c r="F11">
        <v>1385</v>
      </c>
      <c r="G11" s="3">
        <f t="shared" si="0"/>
        <v>-2.2222222222222254E-2</v>
      </c>
      <c r="H11" s="3">
        <f t="shared" si="1"/>
        <v>7.0036101083032598E-2</v>
      </c>
      <c r="I11" s="3">
        <f t="shared" si="2"/>
        <v>3.9412797191638746E-2</v>
      </c>
      <c r="J11" s="3">
        <f t="shared" si="3"/>
        <v>4.1370452237290162E-2</v>
      </c>
    </row>
    <row r="12" spans="1:10" customFormat="1" ht="12.75" x14ac:dyDescent="0.2">
      <c r="A12" s="9">
        <v>9</v>
      </c>
      <c r="B12" s="4" t="s">
        <v>16</v>
      </c>
      <c r="C12">
        <v>118</v>
      </c>
      <c r="D12">
        <v>141</v>
      </c>
      <c r="E12">
        <v>1404</v>
      </c>
      <c r="F12">
        <v>1304</v>
      </c>
      <c r="G12" s="3">
        <f t="shared" si="0"/>
        <v>-0.16312056737588654</v>
      </c>
      <c r="H12" s="3">
        <f t="shared" si="1"/>
        <v>7.6687116564417179E-2</v>
      </c>
      <c r="I12" s="3">
        <f t="shared" si="2"/>
        <v>3.7338439444710388E-2</v>
      </c>
      <c r="J12" s="3">
        <f t="shared" si="3"/>
        <v>3.8950952864567776E-2</v>
      </c>
    </row>
    <row r="13" spans="1:10" customFormat="1" ht="12.75" x14ac:dyDescent="0.2">
      <c r="A13" s="9">
        <v>10</v>
      </c>
      <c r="B13" s="4" t="s">
        <v>17</v>
      </c>
      <c r="C13">
        <v>178</v>
      </c>
      <c r="D13">
        <v>140</v>
      </c>
      <c r="E13">
        <v>1302</v>
      </c>
      <c r="F13">
        <v>1367</v>
      </c>
      <c r="G13" s="3">
        <f t="shared" si="0"/>
        <v>0.27142857142857135</v>
      </c>
      <c r="H13" s="3">
        <f t="shared" si="1"/>
        <v>-4.7549378200438919E-2</v>
      </c>
      <c r="I13" s="3">
        <f t="shared" si="2"/>
        <v>3.4625817775650235E-2</v>
      </c>
      <c r="J13" s="3">
        <f t="shared" si="3"/>
        <v>4.083278571001852E-2</v>
      </c>
    </row>
    <row r="14" spans="1:10" customFormat="1" ht="12.75" x14ac:dyDescent="0.2">
      <c r="A14" s="9">
        <v>11</v>
      </c>
      <c r="B14" s="4" t="s">
        <v>18</v>
      </c>
      <c r="C14">
        <v>70</v>
      </c>
      <c r="D14">
        <v>75</v>
      </c>
      <c r="E14">
        <v>1092</v>
      </c>
      <c r="F14">
        <v>916</v>
      </c>
      <c r="G14" s="3">
        <f t="shared" si="0"/>
        <v>-6.6666666666666652E-2</v>
      </c>
      <c r="H14" s="3">
        <f t="shared" si="1"/>
        <v>0.19213973799126638</v>
      </c>
      <c r="I14" s="3">
        <f t="shared" si="2"/>
        <v>2.9041008456996968E-2</v>
      </c>
      <c r="J14" s="3">
        <f t="shared" si="3"/>
        <v>2.7361252165601289E-2</v>
      </c>
    </row>
    <row r="15" spans="1:10" customFormat="1" ht="12.75" x14ac:dyDescent="0.2">
      <c r="A15" s="9">
        <v>12</v>
      </c>
      <c r="B15" s="4" t="s">
        <v>19</v>
      </c>
      <c r="C15">
        <v>146</v>
      </c>
      <c r="D15">
        <v>111</v>
      </c>
      <c r="E15">
        <v>1027</v>
      </c>
      <c r="F15">
        <v>1084</v>
      </c>
      <c r="G15" s="3">
        <f t="shared" si="0"/>
        <v>0.31531531531531543</v>
      </c>
      <c r="H15" s="3">
        <f t="shared" si="1"/>
        <v>-5.2583025830258312E-2</v>
      </c>
      <c r="I15" s="3">
        <f t="shared" si="2"/>
        <v>2.731237700122334E-2</v>
      </c>
      <c r="J15" s="3">
        <f t="shared" si="3"/>
        <v>3.2379473086803272E-2</v>
      </c>
    </row>
    <row r="16" spans="1:10" customFormat="1" ht="12.75" x14ac:dyDescent="0.2">
      <c r="A16" s="9">
        <v>13</v>
      </c>
      <c r="B16" s="4" t="s">
        <v>20</v>
      </c>
      <c r="C16">
        <v>95</v>
      </c>
      <c r="D16">
        <v>94</v>
      </c>
      <c r="E16">
        <v>987</v>
      </c>
      <c r="F16">
        <v>1053</v>
      </c>
      <c r="G16" s="3">
        <f t="shared" si="0"/>
        <v>1.0638297872340496E-2</v>
      </c>
      <c r="H16" s="3">
        <f t="shared" si="1"/>
        <v>-6.267806267806264E-2</v>
      </c>
      <c r="I16" s="3">
        <f t="shared" si="2"/>
        <v>2.6248603797670338E-2</v>
      </c>
      <c r="J16" s="3">
        <f t="shared" si="3"/>
        <v>3.1453491845391E-2</v>
      </c>
    </row>
    <row r="17" spans="1:10" customFormat="1" ht="12.75" x14ac:dyDescent="0.2">
      <c r="A17" s="9">
        <v>14</v>
      </c>
      <c r="B17" s="4" t="s">
        <v>21</v>
      </c>
      <c r="C17">
        <v>85</v>
      </c>
      <c r="D17">
        <v>86</v>
      </c>
      <c r="E17">
        <v>981</v>
      </c>
      <c r="F17">
        <v>755</v>
      </c>
      <c r="G17" s="3">
        <f t="shared" si="0"/>
        <v>-1.1627906976744207E-2</v>
      </c>
      <c r="H17" s="3">
        <f t="shared" si="1"/>
        <v>0.29933774834437088</v>
      </c>
      <c r="I17" s="3">
        <f t="shared" si="2"/>
        <v>2.6089037817137388E-2</v>
      </c>
      <c r="J17" s="3">
        <f t="shared" si="3"/>
        <v>2.2552123782782724E-2</v>
      </c>
    </row>
    <row r="18" spans="1:10" customFormat="1" ht="12.75" x14ac:dyDescent="0.2">
      <c r="A18" s="9">
        <v>15</v>
      </c>
      <c r="B18" s="4" t="s">
        <v>22</v>
      </c>
      <c r="C18">
        <v>90</v>
      </c>
      <c r="D18">
        <v>78</v>
      </c>
      <c r="E18">
        <v>904</v>
      </c>
      <c r="F18">
        <v>932</v>
      </c>
      <c r="G18" s="3">
        <f t="shared" si="0"/>
        <v>0.15384615384615374</v>
      </c>
      <c r="H18" s="3">
        <f t="shared" si="1"/>
        <v>-3.0042918454935674E-2</v>
      </c>
      <c r="I18" s="3">
        <f t="shared" si="2"/>
        <v>2.4041274400297855E-2</v>
      </c>
      <c r="J18" s="3">
        <f t="shared" si="3"/>
        <v>2.7839177967620529E-2</v>
      </c>
    </row>
    <row r="19" spans="1:10" customFormat="1" ht="12.75" x14ac:dyDescent="0.2">
      <c r="A19" s="9">
        <v>16</v>
      </c>
      <c r="B19" s="14" t="s">
        <v>24</v>
      </c>
      <c r="C19">
        <v>96</v>
      </c>
      <c r="D19">
        <v>138</v>
      </c>
      <c r="E19">
        <v>776</v>
      </c>
      <c r="F19">
        <v>819</v>
      </c>
      <c r="G19" s="3">
        <f t="shared" si="0"/>
        <v>-0.30434782608695654</v>
      </c>
      <c r="H19" s="3">
        <f t="shared" si="1"/>
        <v>-5.2503052503052539E-2</v>
      </c>
      <c r="I19" s="3">
        <f t="shared" si="2"/>
        <v>2.063720014892825E-2</v>
      </c>
      <c r="J19" s="3">
        <f t="shared" si="3"/>
        <v>2.446382699085967E-2</v>
      </c>
    </row>
    <row r="20" spans="1:10" customFormat="1" ht="12.75" x14ac:dyDescent="0.2">
      <c r="A20" s="9">
        <v>17</v>
      </c>
      <c r="B20" s="14" t="s">
        <v>25</v>
      </c>
      <c r="C20">
        <v>61</v>
      </c>
      <c r="D20">
        <v>58</v>
      </c>
      <c r="E20">
        <v>736</v>
      </c>
      <c r="F20">
        <v>780</v>
      </c>
      <c r="G20" s="3">
        <f t="shared" si="0"/>
        <v>5.1724137931034475E-2</v>
      </c>
      <c r="H20" s="3">
        <f t="shared" si="1"/>
        <v>-5.6410256410256432E-2</v>
      </c>
      <c r="I20" s="3">
        <f t="shared" si="2"/>
        <v>1.9573426945375245E-2</v>
      </c>
      <c r="J20" s="3">
        <f t="shared" si="3"/>
        <v>2.3298882848437782E-2</v>
      </c>
    </row>
    <row r="21" spans="1:10" customFormat="1" ht="12.75" x14ac:dyDescent="0.2">
      <c r="A21" s="9">
        <v>18</v>
      </c>
      <c r="B21" s="14" t="s">
        <v>26</v>
      </c>
      <c r="C21">
        <v>58</v>
      </c>
      <c r="D21">
        <v>48</v>
      </c>
      <c r="E21">
        <v>735</v>
      </c>
      <c r="F21">
        <v>568</v>
      </c>
      <c r="G21" s="3">
        <f t="shared" si="0"/>
        <v>0.20833333333333326</v>
      </c>
      <c r="H21" s="3">
        <f t="shared" si="1"/>
        <v>0.29401408450704225</v>
      </c>
      <c r="I21" s="3">
        <f t="shared" si="2"/>
        <v>1.9546832615286423E-2</v>
      </c>
      <c r="J21" s="3">
        <f t="shared" si="3"/>
        <v>1.6966365971682898E-2</v>
      </c>
    </row>
    <row r="22" spans="1:10" customFormat="1" ht="12.75" x14ac:dyDescent="0.2">
      <c r="A22" s="9">
        <v>19</v>
      </c>
      <c r="B22" s="14" t="s">
        <v>27</v>
      </c>
      <c r="C22">
        <v>67</v>
      </c>
      <c r="D22">
        <v>45</v>
      </c>
      <c r="E22">
        <v>630</v>
      </c>
      <c r="F22">
        <v>478</v>
      </c>
      <c r="G22" s="3">
        <f t="shared" si="0"/>
        <v>0.48888888888888893</v>
      </c>
      <c r="H22" s="3">
        <f t="shared" si="1"/>
        <v>0.31799163179916312</v>
      </c>
      <c r="I22" s="3">
        <f t="shared" si="2"/>
        <v>1.6754427955959789E-2</v>
      </c>
      <c r="J22" s="3">
        <f t="shared" si="3"/>
        <v>1.4278033335324691E-2</v>
      </c>
    </row>
    <row r="23" spans="1:10" customFormat="1" ht="12.75" x14ac:dyDescent="0.2">
      <c r="A23" s="9">
        <v>20</v>
      </c>
      <c r="B23" s="14" t="s">
        <v>28</v>
      </c>
      <c r="C23">
        <v>51</v>
      </c>
      <c r="D23">
        <v>31</v>
      </c>
      <c r="E23">
        <v>604</v>
      </c>
      <c r="F23">
        <v>522</v>
      </c>
      <c r="G23" s="3">
        <f t="shared" si="0"/>
        <v>0.64516129032258074</v>
      </c>
      <c r="H23" s="3">
        <f t="shared" si="1"/>
        <v>0.15708812260536398</v>
      </c>
      <c r="I23" s="3">
        <f t="shared" si="2"/>
        <v>1.6062975373650337E-2</v>
      </c>
      <c r="J23" s="3">
        <f t="shared" si="3"/>
        <v>1.5592329290877591E-2</v>
      </c>
    </row>
    <row r="24" spans="1:10" customFormat="1" ht="12.75" x14ac:dyDescent="0.2">
      <c r="A24" s="9">
        <v>21</v>
      </c>
      <c r="B24" s="14" t="s">
        <v>29</v>
      </c>
      <c r="C24">
        <v>55</v>
      </c>
      <c r="D24">
        <v>64</v>
      </c>
      <c r="E24">
        <v>583</v>
      </c>
      <c r="F24">
        <v>558</v>
      </c>
      <c r="G24" s="3">
        <f t="shared" si="0"/>
        <v>-0.140625</v>
      </c>
      <c r="H24" s="3">
        <f t="shared" si="1"/>
        <v>4.4802867383512579E-2</v>
      </c>
      <c r="I24" s="3">
        <f t="shared" si="2"/>
        <v>1.5504494441785012E-2</v>
      </c>
      <c r="J24" s="3">
        <f t="shared" si="3"/>
        <v>1.6667662345420872E-2</v>
      </c>
    </row>
    <row r="25" spans="1:10" customFormat="1" ht="12.75" x14ac:dyDescent="0.2">
      <c r="A25" s="9">
        <v>22</v>
      </c>
      <c r="B25" s="14" t="s">
        <v>30</v>
      </c>
      <c r="C25">
        <v>38</v>
      </c>
      <c r="D25">
        <v>71</v>
      </c>
      <c r="E25">
        <v>581</v>
      </c>
      <c r="F25">
        <v>682</v>
      </c>
      <c r="G25" s="3">
        <f t="shared" si="0"/>
        <v>-0.46478873239436624</v>
      </c>
      <c r="H25" s="3">
        <f t="shared" si="1"/>
        <v>-0.14809384164222872</v>
      </c>
      <c r="I25" s="3">
        <f t="shared" si="2"/>
        <v>1.5451305781607361E-2</v>
      </c>
      <c r="J25" s="3">
        <f t="shared" si="3"/>
        <v>2.0371587311069958E-2</v>
      </c>
    </row>
    <row r="26" spans="1:10" customFormat="1" ht="12.75" x14ac:dyDescent="0.2">
      <c r="A26" s="9">
        <v>23</v>
      </c>
      <c r="B26" s="14" t="s">
        <v>31</v>
      </c>
      <c r="C26">
        <v>61</v>
      </c>
      <c r="D26">
        <v>46</v>
      </c>
      <c r="E26">
        <v>496</v>
      </c>
      <c r="F26">
        <v>564</v>
      </c>
      <c r="G26" s="3">
        <f t="shared" si="0"/>
        <v>0.32608695652173902</v>
      </c>
      <c r="H26" s="3">
        <f t="shared" si="1"/>
        <v>-0.12056737588652477</v>
      </c>
      <c r="I26" s="3">
        <f t="shared" si="2"/>
        <v>1.3190787724057232E-2</v>
      </c>
      <c r="J26" s="3">
        <f t="shared" si="3"/>
        <v>1.6846884521178086E-2</v>
      </c>
    </row>
    <row r="27" spans="1:10" customFormat="1" ht="12.75" x14ac:dyDescent="0.2">
      <c r="A27" s="9">
        <v>24</v>
      </c>
      <c r="B27" s="14" t="s">
        <v>32</v>
      </c>
      <c r="C27">
        <v>23</v>
      </c>
      <c r="D27">
        <v>18</v>
      </c>
      <c r="E27">
        <v>468</v>
      </c>
      <c r="F27">
        <v>216</v>
      </c>
      <c r="G27" s="3">
        <f t="shared" si="0"/>
        <v>0.27777777777777768</v>
      </c>
      <c r="H27" s="3">
        <f t="shared" si="1"/>
        <v>1.1666666666666665</v>
      </c>
      <c r="I27" s="3">
        <f t="shared" si="2"/>
        <v>1.2446146481570129E-2</v>
      </c>
      <c r="J27" s="3">
        <f t="shared" si="3"/>
        <v>6.4519983272596929E-3</v>
      </c>
    </row>
    <row r="28" spans="1:10" customFormat="1" ht="12.75" x14ac:dyDescent="0.2">
      <c r="A28" s="9">
        <v>25</v>
      </c>
      <c r="B28" s="14" t="s">
        <v>33</v>
      </c>
      <c r="C28">
        <v>43</v>
      </c>
      <c r="D28">
        <v>46</v>
      </c>
      <c r="E28">
        <v>453</v>
      </c>
      <c r="F28">
        <v>269</v>
      </c>
      <c r="G28" s="3">
        <f t="shared" si="0"/>
        <v>-6.5217391304347783E-2</v>
      </c>
      <c r="H28" s="3">
        <f t="shared" si="1"/>
        <v>0.68401486988847582</v>
      </c>
      <c r="I28" s="3">
        <f t="shared" si="2"/>
        <v>1.2047231530237753E-2</v>
      </c>
      <c r="J28" s="3">
        <f t="shared" si="3"/>
        <v>8.0351275464484138E-3</v>
      </c>
    </row>
    <row r="29" spans="1:10" customFormat="1" ht="12.75" x14ac:dyDescent="0.2">
      <c r="A29" s="9">
        <v>26</v>
      </c>
      <c r="B29" s="14" t="s">
        <v>34</v>
      </c>
      <c r="C29">
        <v>70</v>
      </c>
      <c r="D29">
        <v>30</v>
      </c>
      <c r="E29">
        <v>437</v>
      </c>
      <c r="F29">
        <v>511</v>
      </c>
      <c r="G29" s="3">
        <f t="shared" si="0"/>
        <v>1.3333333333333335</v>
      </c>
      <c r="H29" s="3">
        <f t="shared" si="1"/>
        <v>-0.14481409001956946</v>
      </c>
      <c r="I29" s="3">
        <f t="shared" si="2"/>
        <v>1.1621722248816552E-2</v>
      </c>
      <c r="J29" s="3">
        <f t="shared" si="3"/>
        <v>1.5263755301989366E-2</v>
      </c>
    </row>
    <row r="30" spans="1:10" customFormat="1" ht="12.75" x14ac:dyDescent="0.2">
      <c r="A30" s="9">
        <v>27</v>
      </c>
      <c r="B30" s="14" t="s">
        <v>35</v>
      </c>
      <c r="C30">
        <v>34</v>
      </c>
      <c r="D30">
        <v>32</v>
      </c>
      <c r="E30">
        <v>418</v>
      </c>
      <c r="F30">
        <v>321</v>
      </c>
      <c r="G30" s="3">
        <f t="shared" si="0"/>
        <v>6.25E-2</v>
      </c>
      <c r="H30" s="3">
        <f t="shared" si="1"/>
        <v>0.30218068535825537</v>
      </c>
      <c r="I30" s="3">
        <f t="shared" si="2"/>
        <v>1.1116429977128877E-2</v>
      </c>
      <c r="J30" s="3">
        <f t="shared" si="3"/>
        <v>9.5883864030109327E-3</v>
      </c>
    </row>
    <row r="31" spans="1:10" customFormat="1" ht="12.75" x14ac:dyDescent="0.2">
      <c r="A31" s="9">
        <v>28</v>
      </c>
      <c r="B31" s="14" t="s">
        <v>36</v>
      </c>
      <c r="C31">
        <v>38</v>
      </c>
      <c r="D31">
        <v>39</v>
      </c>
      <c r="E31">
        <v>410</v>
      </c>
      <c r="F31">
        <v>995</v>
      </c>
      <c r="G31" s="3">
        <f t="shared" si="0"/>
        <v>-2.5641025641025661E-2</v>
      </c>
      <c r="H31" s="3">
        <f t="shared" si="1"/>
        <v>-0.5879396984924623</v>
      </c>
      <c r="I31" s="3">
        <f t="shared" si="2"/>
        <v>1.0903675336418275E-2</v>
      </c>
      <c r="J31" s="3">
        <f t="shared" si="3"/>
        <v>2.9721010813071269E-2</v>
      </c>
    </row>
    <row r="32" spans="1:10" customFormat="1" ht="12.75" x14ac:dyDescent="0.2">
      <c r="A32" s="9">
        <v>29</v>
      </c>
      <c r="B32" s="14" t="s">
        <v>37</v>
      </c>
      <c r="C32">
        <v>37</v>
      </c>
      <c r="D32">
        <v>30</v>
      </c>
      <c r="E32">
        <v>404</v>
      </c>
      <c r="F32">
        <v>415</v>
      </c>
      <c r="G32" s="3">
        <f t="shared" si="0"/>
        <v>0.23333333333333339</v>
      </c>
      <c r="H32" s="3">
        <f t="shared" si="1"/>
        <v>-2.6506024096385583E-2</v>
      </c>
      <c r="I32" s="3">
        <f t="shared" si="2"/>
        <v>1.0744109355885325E-2</v>
      </c>
      <c r="J32" s="3">
        <f t="shared" si="3"/>
        <v>1.2396200489873947E-2</v>
      </c>
    </row>
    <row r="33" spans="1:10" customFormat="1" ht="12.75" x14ac:dyDescent="0.2">
      <c r="A33" s="9">
        <v>30</v>
      </c>
      <c r="B33" s="14" t="s">
        <v>38</v>
      </c>
      <c r="C33">
        <v>53</v>
      </c>
      <c r="D33">
        <v>48</v>
      </c>
      <c r="E33">
        <v>391</v>
      </c>
      <c r="F33">
        <v>469</v>
      </c>
      <c r="G33" s="3">
        <f t="shared" si="0"/>
        <v>0.10416666666666674</v>
      </c>
      <c r="H33" s="3">
        <f t="shared" si="1"/>
        <v>-0.16631130063965882</v>
      </c>
      <c r="I33" s="3">
        <f t="shared" si="2"/>
        <v>1.03983830647306E-2</v>
      </c>
      <c r="J33" s="3">
        <f t="shared" si="3"/>
        <v>1.400920007168887E-2</v>
      </c>
    </row>
    <row r="34" spans="1:10" customFormat="1" ht="12.75" x14ac:dyDescent="0.2">
      <c r="A34" s="9">
        <v>31</v>
      </c>
      <c r="B34" s="14" t="s">
        <v>39</v>
      </c>
      <c r="C34">
        <v>25</v>
      </c>
      <c r="D34">
        <v>21</v>
      </c>
      <c r="E34">
        <v>381</v>
      </c>
      <c r="F34">
        <v>177</v>
      </c>
      <c r="G34" s="3">
        <f t="shared" si="0"/>
        <v>0.19047619047619047</v>
      </c>
      <c r="H34" s="3">
        <f t="shared" si="1"/>
        <v>1.152542372881356</v>
      </c>
      <c r="I34" s="3">
        <f t="shared" si="2"/>
        <v>1.0132439763842349E-2</v>
      </c>
      <c r="J34" s="3">
        <f t="shared" si="3"/>
        <v>5.2870541848378041E-3</v>
      </c>
    </row>
    <row r="35" spans="1:10" customFormat="1" ht="12.75" x14ac:dyDescent="0.2">
      <c r="A35" s="9">
        <v>32</v>
      </c>
      <c r="B35" s="14" t="s">
        <v>40</v>
      </c>
      <c r="C35">
        <v>39</v>
      </c>
      <c r="D35">
        <v>52</v>
      </c>
      <c r="E35">
        <v>377</v>
      </c>
      <c r="F35">
        <v>387</v>
      </c>
      <c r="G35" s="3">
        <f t="shared" si="0"/>
        <v>-0.25</v>
      </c>
      <c r="H35" s="3">
        <f t="shared" si="1"/>
        <v>-2.5839793281653756E-2</v>
      </c>
      <c r="I35" s="3">
        <f t="shared" si="2"/>
        <v>1.0026062443487048E-2</v>
      </c>
      <c r="J35" s="3">
        <f t="shared" si="3"/>
        <v>1.1559830336340284E-2</v>
      </c>
    </row>
    <row r="36" spans="1:10" customFormat="1" ht="12.75" x14ac:dyDescent="0.2">
      <c r="A36" s="9">
        <v>33</v>
      </c>
      <c r="B36" s="14" t="s">
        <v>41</v>
      </c>
      <c r="C36">
        <v>27</v>
      </c>
      <c r="D36">
        <v>38</v>
      </c>
      <c r="E36">
        <v>354</v>
      </c>
      <c r="F36">
        <v>289</v>
      </c>
      <c r="G36" s="3">
        <f t="shared" si="0"/>
        <v>-0.28947368421052633</v>
      </c>
      <c r="H36" s="3">
        <f t="shared" si="1"/>
        <v>0.22491349480968847</v>
      </c>
      <c r="I36" s="3">
        <f t="shared" si="2"/>
        <v>9.4143928514440721E-3</v>
      </c>
      <c r="J36" s="3">
        <f t="shared" si="3"/>
        <v>8.6325347989724601E-3</v>
      </c>
    </row>
    <row r="37" spans="1:10" customFormat="1" ht="12.75" x14ac:dyDescent="0.2">
      <c r="A37" s="9">
        <v>34</v>
      </c>
      <c r="B37" s="14" t="s">
        <v>42</v>
      </c>
      <c r="C37">
        <v>22</v>
      </c>
      <c r="D37">
        <v>17</v>
      </c>
      <c r="E37">
        <v>313</v>
      </c>
      <c r="F37">
        <v>315</v>
      </c>
      <c r="G37" s="3">
        <f t="shared" si="0"/>
        <v>0.29411764705882359</v>
      </c>
      <c r="H37" s="3">
        <f t="shared" si="1"/>
        <v>-6.3492063492063266E-3</v>
      </c>
      <c r="I37" s="3">
        <f t="shared" si="2"/>
        <v>8.3240253178022451E-3</v>
      </c>
      <c r="J37" s="3">
        <f t="shared" si="3"/>
        <v>9.4091642272537187E-3</v>
      </c>
    </row>
    <row r="38" spans="1:10" customFormat="1" ht="12.75" x14ac:dyDescent="0.2">
      <c r="A38" s="9">
        <v>35</v>
      </c>
      <c r="B38" s="14" t="s">
        <v>43</v>
      </c>
      <c r="C38">
        <v>16</v>
      </c>
      <c r="D38">
        <v>30</v>
      </c>
      <c r="E38">
        <v>292</v>
      </c>
      <c r="F38">
        <v>254</v>
      </c>
      <c r="G38" s="3">
        <f t="shared" si="0"/>
        <v>-0.46666666666666667</v>
      </c>
      <c r="H38" s="3">
        <f t="shared" si="1"/>
        <v>0.14960629921259838</v>
      </c>
      <c r="I38" s="3">
        <f t="shared" si="2"/>
        <v>7.7655443859369179E-3</v>
      </c>
      <c r="J38" s="3">
        <f t="shared" si="3"/>
        <v>7.5870721070553796E-3</v>
      </c>
    </row>
    <row r="39" spans="1:10" customFormat="1" ht="12.75" x14ac:dyDescent="0.2">
      <c r="A39" s="9">
        <v>36</v>
      </c>
      <c r="B39" s="14" t="s">
        <v>44</v>
      </c>
      <c r="C39">
        <v>47</v>
      </c>
      <c r="D39">
        <v>15</v>
      </c>
      <c r="E39">
        <v>266</v>
      </c>
      <c r="F39">
        <v>175</v>
      </c>
      <c r="G39" s="3">
        <f t="shared" si="0"/>
        <v>2.1333333333333333</v>
      </c>
      <c r="H39" s="3">
        <f t="shared" si="1"/>
        <v>0.52</v>
      </c>
      <c r="I39" s="3">
        <f t="shared" si="2"/>
        <v>7.0740918036274669E-3</v>
      </c>
      <c r="J39" s="3">
        <f t="shared" si="3"/>
        <v>5.2273134595853992E-3</v>
      </c>
    </row>
    <row r="40" spans="1:10" customFormat="1" ht="12.75" x14ac:dyDescent="0.2">
      <c r="A40" s="9">
        <v>37</v>
      </c>
      <c r="B40" s="14" t="s">
        <v>45</v>
      </c>
      <c r="C40">
        <v>12</v>
      </c>
      <c r="D40">
        <v>27</v>
      </c>
      <c r="E40">
        <v>252</v>
      </c>
      <c r="F40">
        <v>112</v>
      </c>
      <c r="G40" s="3">
        <f t="shared" si="0"/>
        <v>-0.55555555555555558</v>
      </c>
      <c r="H40" s="3">
        <f t="shared" si="1"/>
        <v>1.25</v>
      </c>
      <c r="I40" s="3">
        <f t="shared" si="2"/>
        <v>6.7017711823839157E-3</v>
      </c>
      <c r="J40" s="3">
        <f t="shared" si="3"/>
        <v>3.3454806141346555E-3</v>
      </c>
    </row>
    <row r="41" spans="1:10" customFormat="1" ht="12.75" x14ac:dyDescent="0.2">
      <c r="A41" s="9">
        <v>38</v>
      </c>
      <c r="B41" s="14" t="s">
        <v>46</v>
      </c>
      <c r="C41">
        <v>38</v>
      </c>
      <c r="D41">
        <v>16</v>
      </c>
      <c r="E41">
        <v>196</v>
      </c>
      <c r="F41">
        <v>137</v>
      </c>
      <c r="G41" s="3">
        <f t="shared" si="0"/>
        <v>1.375</v>
      </c>
      <c r="H41" s="3">
        <f t="shared" si="1"/>
        <v>0.43065693430656937</v>
      </c>
      <c r="I41" s="3">
        <f t="shared" si="2"/>
        <v>5.2124886974097119E-3</v>
      </c>
      <c r="J41" s="3">
        <f t="shared" si="3"/>
        <v>4.0922396797897125E-3</v>
      </c>
    </row>
    <row r="42" spans="1:10" customFormat="1" ht="12.75" x14ac:dyDescent="0.2">
      <c r="A42" s="9">
        <v>39</v>
      </c>
      <c r="B42" s="14" t="s">
        <v>47</v>
      </c>
      <c r="C42">
        <v>75</v>
      </c>
      <c r="D42">
        <v>0</v>
      </c>
      <c r="E42">
        <v>171</v>
      </c>
      <c r="F42">
        <v>0</v>
      </c>
      <c r="G42" s="3">
        <v>0</v>
      </c>
      <c r="H42" s="3">
        <v>0</v>
      </c>
      <c r="I42" s="3">
        <f t="shared" si="2"/>
        <v>4.5476304451890857E-3</v>
      </c>
      <c r="J42" s="3">
        <v>0</v>
      </c>
    </row>
    <row r="43" spans="1:10" customFormat="1" ht="12.75" x14ac:dyDescent="0.2">
      <c r="A43" s="9">
        <v>40</v>
      </c>
      <c r="B43" s="14" t="s">
        <v>48</v>
      </c>
      <c r="C43">
        <v>17</v>
      </c>
      <c r="D43">
        <v>15</v>
      </c>
      <c r="E43">
        <v>165</v>
      </c>
      <c r="F43">
        <v>216</v>
      </c>
      <c r="G43" s="3">
        <f t="shared" ref="G43:G48" si="4">(C43/D43)-1</f>
        <v>0.1333333333333333</v>
      </c>
      <c r="H43" s="3">
        <f t="shared" ref="H43:H51" si="5">(E43/F43)-1</f>
        <v>-0.23611111111111116</v>
      </c>
      <c r="I43" s="3">
        <f t="shared" si="2"/>
        <v>4.3880644646561353E-3</v>
      </c>
      <c r="J43" s="3">
        <f t="shared" ref="J43:J51" si="6">F43/$F$66</f>
        <v>6.4519983272596929E-3</v>
      </c>
    </row>
    <row r="44" spans="1:10" customFormat="1" ht="12.75" x14ac:dyDescent="0.2">
      <c r="A44" s="9">
        <v>41</v>
      </c>
      <c r="B44" s="14" t="s">
        <v>49</v>
      </c>
      <c r="C44">
        <v>5</v>
      </c>
      <c r="D44">
        <v>2</v>
      </c>
      <c r="E44">
        <v>73</v>
      </c>
      <c r="F44">
        <v>85</v>
      </c>
      <c r="G44" s="3">
        <f t="shared" si="4"/>
        <v>1.5</v>
      </c>
      <c r="H44" s="3">
        <f t="shared" si="5"/>
        <v>-0.14117647058823535</v>
      </c>
      <c r="I44" s="3">
        <f t="shared" si="2"/>
        <v>1.9413860964842295E-3</v>
      </c>
      <c r="J44" s="3">
        <f t="shared" si="6"/>
        <v>2.538980823227194E-3</v>
      </c>
    </row>
    <row r="45" spans="1:10" customFormat="1" ht="12.75" x14ac:dyDescent="0.2">
      <c r="A45" s="9">
        <v>42</v>
      </c>
      <c r="B45" s="14" t="s">
        <v>50</v>
      </c>
      <c r="C45">
        <v>4</v>
      </c>
      <c r="D45">
        <v>2</v>
      </c>
      <c r="E45">
        <v>67</v>
      </c>
      <c r="F45">
        <v>84</v>
      </c>
      <c r="G45" s="3">
        <f t="shared" si="4"/>
        <v>1</v>
      </c>
      <c r="H45" s="3">
        <f t="shared" si="5"/>
        <v>-0.20238095238095233</v>
      </c>
      <c r="I45" s="3">
        <f t="shared" si="2"/>
        <v>1.7818201159512791E-3</v>
      </c>
      <c r="J45" s="3">
        <f t="shared" si="6"/>
        <v>2.5091104606009915E-3</v>
      </c>
    </row>
    <row r="46" spans="1:10" customFormat="1" ht="12.75" x14ac:dyDescent="0.2">
      <c r="A46" s="9">
        <v>43</v>
      </c>
      <c r="B46" s="14" t="s">
        <v>7</v>
      </c>
      <c r="C46">
        <v>6</v>
      </c>
      <c r="D46">
        <v>2</v>
      </c>
      <c r="E46">
        <v>61</v>
      </c>
      <c r="F46">
        <v>124</v>
      </c>
      <c r="G46" s="3">
        <f t="shared" si="4"/>
        <v>2</v>
      </c>
      <c r="H46" s="3">
        <f t="shared" si="5"/>
        <v>-0.50806451612903225</v>
      </c>
      <c r="I46" s="3">
        <f t="shared" si="2"/>
        <v>1.6222541354183287E-3</v>
      </c>
      <c r="J46" s="3">
        <f t="shared" si="6"/>
        <v>3.7039249656490832E-3</v>
      </c>
    </row>
    <row r="47" spans="1:10" customFormat="1" ht="12.75" x14ac:dyDescent="0.2">
      <c r="A47" s="9">
        <v>44</v>
      </c>
      <c r="B47" s="14" t="s">
        <v>51</v>
      </c>
      <c r="C47">
        <v>2</v>
      </c>
      <c r="D47">
        <v>1</v>
      </c>
      <c r="E47">
        <v>59</v>
      </c>
      <c r="F47">
        <v>94</v>
      </c>
      <c r="G47" s="3">
        <f t="shared" si="4"/>
        <v>1</v>
      </c>
      <c r="H47" s="3">
        <f t="shared" si="5"/>
        <v>-0.37234042553191493</v>
      </c>
      <c r="I47" s="3">
        <f t="shared" si="2"/>
        <v>1.5690654752406788E-3</v>
      </c>
      <c r="J47" s="3">
        <f t="shared" si="6"/>
        <v>2.8078140868630147E-3</v>
      </c>
    </row>
    <row r="48" spans="1:10" customFormat="1" ht="12.75" x14ac:dyDescent="0.2">
      <c r="A48" s="9">
        <v>45</v>
      </c>
      <c r="B48" s="14" t="s">
        <v>52</v>
      </c>
      <c r="C48">
        <v>1</v>
      </c>
      <c r="D48">
        <v>2</v>
      </c>
      <c r="E48">
        <v>51</v>
      </c>
      <c r="F48">
        <v>107</v>
      </c>
      <c r="G48" s="3">
        <f t="shared" si="4"/>
        <v>-0.5</v>
      </c>
      <c r="H48" s="3">
        <f t="shared" si="5"/>
        <v>-0.52336448598130847</v>
      </c>
      <c r="I48" s="3">
        <f t="shared" si="2"/>
        <v>1.3563108345300782E-3</v>
      </c>
      <c r="J48" s="3">
        <f t="shared" si="6"/>
        <v>3.1961288010036444E-3</v>
      </c>
    </row>
    <row r="49" spans="1:10" customFormat="1" ht="12.75" x14ac:dyDescent="0.2">
      <c r="A49" s="9">
        <v>46</v>
      </c>
      <c r="B49" s="14" t="s">
        <v>53</v>
      </c>
      <c r="C49">
        <v>0</v>
      </c>
      <c r="D49">
        <v>0</v>
      </c>
      <c r="E49">
        <v>49</v>
      </c>
      <c r="F49">
        <v>6</v>
      </c>
      <c r="G49" s="3">
        <v>0</v>
      </c>
      <c r="H49" s="3">
        <f t="shared" si="5"/>
        <v>7.1666666666666661</v>
      </c>
      <c r="I49" s="3">
        <f t="shared" si="2"/>
        <v>1.303122174352428E-3</v>
      </c>
      <c r="J49" s="3">
        <f t="shared" si="6"/>
        <v>1.792221757572137E-4</v>
      </c>
    </row>
    <row r="50" spans="1:10" customFormat="1" ht="12.75" x14ac:dyDescent="0.2">
      <c r="A50" s="9">
        <v>47</v>
      </c>
      <c r="B50" s="14" t="s">
        <v>54</v>
      </c>
      <c r="C50">
        <v>4</v>
      </c>
      <c r="D50">
        <v>2</v>
      </c>
      <c r="E50">
        <v>48</v>
      </c>
      <c r="F50">
        <v>9</v>
      </c>
      <c r="G50" s="3">
        <f>(C50/D50)-1</f>
        <v>1</v>
      </c>
      <c r="H50" s="3">
        <f t="shared" si="5"/>
        <v>4.333333333333333</v>
      </c>
      <c r="I50" s="3">
        <f t="shared" si="2"/>
        <v>1.276527844263603E-3</v>
      </c>
      <c r="J50" s="3">
        <f t="shared" si="6"/>
        <v>2.6883326363582054E-4</v>
      </c>
    </row>
    <row r="51" spans="1:10" customFormat="1" ht="12.75" x14ac:dyDescent="0.2">
      <c r="A51" s="9">
        <v>48</v>
      </c>
      <c r="B51" s="14" t="s">
        <v>55</v>
      </c>
      <c r="C51">
        <v>2</v>
      </c>
      <c r="D51">
        <v>3</v>
      </c>
      <c r="E51">
        <v>38</v>
      </c>
      <c r="F51">
        <v>24</v>
      </c>
      <c r="G51" s="3">
        <f>(C51/D51)-1</f>
        <v>-0.33333333333333337</v>
      </c>
      <c r="H51" s="3">
        <f t="shared" si="5"/>
        <v>0.58333333333333326</v>
      </c>
      <c r="I51" s="3">
        <f t="shared" si="2"/>
        <v>1.0105845433753524E-3</v>
      </c>
      <c r="J51" s="3">
        <f t="shared" si="6"/>
        <v>7.168887030288548E-4</v>
      </c>
    </row>
    <row r="52" spans="1:10" customFormat="1" ht="12.75" x14ac:dyDescent="0.2">
      <c r="A52" s="9">
        <v>49</v>
      </c>
      <c r="B52" s="14" t="s">
        <v>56</v>
      </c>
      <c r="C52">
        <v>0</v>
      </c>
      <c r="D52">
        <v>5</v>
      </c>
      <c r="E52">
        <v>25</v>
      </c>
      <c r="F52">
        <v>80</v>
      </c>
      <c r="G52" s="3">
        <f>(C52/D52)-1</f>
        <v>-1</v>
      </c>
      <c r="H52" s="3">
        <f t="shared" ref="H52:H64" si="7">(E52/F52)-1</f>
        <v>-0.6875</v>
      </c>
      <c r="I52" s="3">
        <f t="shared" ref="I52:I58" si="8">E52/$E$66</f>
        <v>6.648582522206266E-4</v>
      </c>
      <c r="J52" s="3">
        <f t="shared" ref="J52:J64" si="9">F52/$F$66</f>
        <v>2.3896290100961825E-3</v>
      </c>
    </row>
    <row r="53" spans="1:10" customFormat="1" ht="12.75" x14ac:dyDescent="0.2">
      <c r="A53" s="9">
        <v>50</v>
      </c>
      <c r="B53" s="14" t="s">
        <v>57</v>
      </c>
      <c r="C53">
        <v>0</v>
      </c>
      <c r="D53">
        <v>5</v>
      </c>
      <c r="E53">
        <v>22</v>
      </c>
      <c r="F53">
        <v>37</v>
      </c>
      <c r="G53" s="3">
        <f>(C53/D53)-1</f>
        <v>-1</v>
      </c>
      <c r="H53" s="3">
        <f t="shared" si="7"/>
        <v>-0.40540540540540537</v>
      </c>
      <c r="I53" s="3">
        <f t="shared" si="8"/>
        <v>5.8507526195415141E-4</v>
      </c>
      <c r="J53" s="3">
        <f t="shared" si="9"/>
        <v>1.1052034171694844E-3</v>
      </c>
    </row>
    <row r="54" spans="1:10" customFormat="1" ht="12.75" x14ac:dyDescent="0.2">
      <c r="A54" s="9">
        <v>51</v>
      </c>
      <c r="B54" s="14" t="s">
        <v>58</v>
      </c>
      <c r="C54">
        <v>2</v>
      </c>
      <c r="D54">
        <v>0</v>
      </c>
      <c r="E54">
        <v>18</v>
      </c>
      <c r="F54">
        <v>22</v>
      </c>
      <c r="G54" s="3">
        <v>0</v>
      </c>
      <c r="H54" s="3">
        <f t="shared" si="7"/>
        <v>-0.18181818181818177</v>
      </c>
      <c r="I54" s="3">
        <f t="shared" si="8"/>
        <v>4.7869794159885112E-4</v>
      </c>
      <c r="J54" s="3">
        <f t="shared" si="9"/>
        <v>6.5714797777645015E-4</v>
      </c>
    </row>
    <row r="55" spans="1:10" customFormat="1" ht="12.75" x14ac:dyDescent="0.2">
      <c r="A55" s="9">
        <v>52</v>
      </c>
      <c r="B55" s="14" t="s">
        <v>59</v>
      </c>
      <c r="C55">
        <v>3</v>
      </c>
      <c r="D55">
        <v>1</v>
      </c>
      <c r="E55">
        <v>13</v>
      </c>
      <c r="F55">
        <v>2</v>
      </c>
      <c r="G55" s="3">
        <f>(C55/D55)-1</f>
        <v>2</v>
      </c>
      <c r="H55" s="3">
        <f t="shared" si="7"/>
        <v>5.5</v>
      </c>
      <c r="I55" s="3">
        <f t="shared" si="8"/>
        <v>3.4572629115472579E-4</v>
      </c>
      <c r="J55" s="3">
        <f t="shared" si="9"/>
        <v>5.9740725252404567E-5</v>
      </c>
    </row>
    <row r="56" spans="1:10" customFormat="1" ht="12.75" x14ac:dyDescent="0.2">
      <c r="A56" s="9">
        <v>53</v>
      </c>
      <c r="B56" s="14" t="s">
        <v>60</v>
      </c>
      <c r="C56">
        <v>1</v>
      </c>
      <c r="D56">
        <v>0</v>
      </c>
      <c r="E56">
        <v>10</v>
      </c>
      <c r="F56">
        <v>27</v>
      </c>
      <c r="G56" s="3">
        <v>0</v>
      </c>
      <c r="H56" s="3">
        <f t="shared" si="7"/>
        <v>-0.62962962962962965</v>
      </c>
      <c r="I56" s="3">
        <f t="shared" si="8"/>
        <v>2.6594330088825061E-4</v>
      </c>
      <c r="J56" s="3">
        <f t="shared" si="9"/>
        <v>8.0649979090746161E-4</v>
      </c>
    </row>
    <row r="57" spans="1:10" customFormat="1" ht="12.75" x14ac:dyDescent="0.2">
      <c r="A57" s="9">
        <v>54</v>
      </c>
      <c r="B57" s="14" t="s">
        <v>61</v>
      </c>
      <c r="C57">
        <v>1</v>
      </c>
      <c r="D57">
        <v>0</v>
      </c>
      <c r="E57">
        <v>10</v>
      </c>
      <c r="F57">
        <v>28</v>
      </c>
      <c r="G57" s="3">
        <v>0</v>
      </c>
      <c r="H57" s="3">
        <f t="shared" si="7"/>
        <v>-0.64285714285714279</v>
      </c>
      <c r="I57" s="3">
        <f t="shared" si="8"/>
        <v>2.6594330088825061E-4</v>
      </c>
      <c r="J57" s="3">
        <f t="shared" si="9"/>
        <v>8.3637015353366388E-4</v>
      </c>
    </row>
    <row r="58" spans="1:10" customFormat="1" ht="12.75" x14ac:dyDescent="0.2">
      <c r="A58" s="9">
        <v>55</v>
      </c>
      <c r="B58" s="14" t="s">
        <v>62</v>
      </c>
      <c r="C58">
        <v>0</v>
      </c>
      <c r="D58">
        <v>2</v>
      </c>
      <c r="E58">
        <v>2</v>
      </c>
      <c r="F58">
        <v>16</v>
      </c>
      <c r="G58" s="3">
        <f>(C58/D58)-1</f>
        <v>-1</v>
      </c>
      <c r="H58" s="3">
        <f t="shared" si="7"/>
        <v>-0.875</v>
      </c>
      <c r="I58" s="3">
        <f t="shared" si="8"/>
        <v>5.3188660177650123E-5</v>
      </c>
      <c r="J58" s="3">
        <f t="shared" si="9"/>
        <v>4.7792580201923653E-4</v>
      </c>
    </row>
    <row r="59" spans="1:10" customFormat="1" ht="12.75" x14ac:dyDescent="0.2">
      <c r="A59" s="9">
        <v>56</v>
      </c>
      <c r="B59" s="14" t="s">
        <v>42</v>
      </c>
      <c r="C59">
        <v>0</v>
      </c>
      <c r="D59">
        <v>0</v>
      </c>
      <c r="E59">
        <v>0</v>
      </c>
      <c r="F59">
        <v>2</v>
      </c>
      <c r="G59" s="3">
        <v>0</v>
      </c>
      <c r="H59" s="3">
        <f t="shared" si="7"/>
        <v>-1</v>
      </c>
      <c r="I59" s="3">
        <v>0</v>
      </c>
      <c r="J59" s="3">
        <f t="shared" si="9"/>
        <v>5.9740725252404567E-5</v>
      </c>
    </row>
    <row r="60" spans="1:10" customFormat="1" ht="12.75" x14ac:dyDescent="0.2">
      <c r="A60" s="9">
        <v>57</v>
      </c>
      <c r="B60" s="14" t="s">
        <v>63</v>
      </c>
      <c r="C60">
        <v>0</v>
      </c>
      <c r="D60">
        <v>0</v>
      </c>
      <c r="E60">
        <v>0</v>
      </c>
      <c r="F60">
        <v>24</v>
      </c>
      <c r="G60" s="3">
        <v>0</v>
      </c>
      <c r="H60" s="3">
        <f t="shared" si="7"/>
        <v>-1</v>
      </c>
      <c r="I60" s="3">
        <v>0</v>
      </c>
      <c r="J60" s="3">
        <f t="shared" si="9"/>
        <v>7.168887030288548E-4</v>
      </c>
    </row>
    <row r="61" spans="1:10" customFormat="1" ht="12.75" x14ac:dyDescent="0.2">
      <c r="A61" s="9">
        <v>58</v>
      </c>
      <c r="B61" s="14" t="s">
        <v>64</v>
      </c>
      <c r="C61">
        <v>0</v>
      </c>
      <c r="D61">
        <v>0</v>
      </c>
      <c r="E61">
        <v>0</v>
      </c>
      <c r="F61">
        <v>2</v>
      </c>
      <c r="G61" s="3">
        <v>0</v>
      </c>
      <c r="H61" s="3">
        <f t="shared" si="7"/>
        <v>-1</v>
      </c>
      <c r="I61" s="3">
        <v>0</v>
      </c>
      <c r="J61" s="3">
        <f t="shared" si="9"/>
        <v>5.9740725252404567E-5</v>
      </c>
    </row>
    <row r="62" spans="1:10" customFormat="1" ht="12.75" x14ac:dyDescent="0.2">
      <c r="A62" s="9">
        <v>59</v>
      </c>
      <c r="B62" s="14" t="s">
        <v>65</v>
      </c>
      <c r="C62">
        <v>0</v>
      </c>
      <c r="D62">
        <v>0</v>
      </c>
      <c r="E62">
        <v>0</v>
      </c>
      <c r="F62">
        <v>4</v>
      </c>
      <c r="G62" s="3">
        <v>0</v>
      </c>
      <c r="H62" s="3">
        <f t="shared" si="7"/>
        <v>-1</v>
      </c>
      <c r="I62" s="3">
        <v>0</v>
      </c>
      <c r="J62" s="3">
        <f t="shared" si="9"/>
        <v>1.1948145050480913E-4</v>
      </c>
    </row>
    <row r="63" spans="1:10" customFormat="1" ht="12.75" x14ac:dyDescent="0.2">
      <c r="A63" s="9">
        <v>60</v>
      </c>
      <c r="B63" s="14" t="s">
        <v>66</v>
      </c>
      <c r="C63">
        <v>0</v>
      </c>
      <c r="D63">
        <v>0</v>
      </c>
      <c r="E63">
        <v>0</v>
      </c>
      <c r="F63">
        <v>16</v>
      </c>
      <c r="G63" s="3">
        <v>0</v>
      </c>
      <c r="H63" s="3">
        <f t="shared" si="7"/>
        <v>-1</v>
      </c>
      <c r="I63" s="3">
        <v>0</v>
      </c>
      <c r="J63" s="3">
        <f t="shared" si="9"/>
        <v>4.7792580201923653E-4</v>
      </c>
    </row>
    <row r="64" spans="1:10" customFormat="1" ht="12.75" x14ac:dyDescent="0.2">
      <c r="A64" s="9">
        <v>61</v>
      </c>
      <c r="B64" s="14" t="s">
        <v>67</v>
      </c>
      <c r="C64">
        <v>0</v>
      </c>
      <c r="D64">
        <v>0</v>
      </c>
      <c r="E64">
        <v>0</v>
      </c>
      <c r="F64">
        <v>3</v>
      </c>
      <c r="G64" s="3">
        <v>0</v>
      </c>
      <c r="H64" s="3">
        <f t="shared" si="7"/>
        <v>-1</v>
      </c>
      <c r="I64" s="3">
        <v>0</v>
      </c>
      <c r="J64" s="3">
        <f t="shared" si="9"/>
        <v>8.961108787860685E-5</v>
      </c>
    </row>
    <row r="65" spans="1:10" customFormat="1" ht="12.75" x14ac:dyDescent="0.2">
      <c r="A65" s="9"/>
      <c r="B65" s="14"/>
      <c r="G65" s="3"/>
      <c r="H65" s="3"/>
      <c r="I65" s="3"/>
      <c r="J65" s="3"/>
    </row>
    <row r="66" spans="1:10" s="5" customFormat="1" ht="12.75" x14ac:dyDescent="0.2">
      <c r="A66" s="10"/>
      <c r="B66" s="7" t="s">
        <v>68</v>
      </c>
      <c r="C66" s="5">
        <v>3566</v>
      </c>
      <c r="D66" s="5">
        <v>3184</v>
      </c>
      <c r="E66" s="5">
        <v>37602</v>
      </c>
      <c r="F66" s="5">
        <v>33478</v>
      </c>
      <c r="G66" s="6">
        <f t="shared" ref="G66" si="10">(C66/D66)-1</f>
        <v>0.11997487437185939</v>
      </c>
      <c r="H66" s="6">
        <f t="shared" ref="H66" si="11">(E66/F66)-1</f>
        <v>0.12318537547045816</v>
      </c>
      <c r="I66" s="6">
        <f t="shared" ref="I66" si="12">E66/$E$66</f>
        <v>1</v>
      </c>
      <c r="J66" s="6">
        <f t="shared" ref="J66" si="13">F66/$F$66</f>
        <v>1</v>
      </c>
    </row>
    <row r="67" spans="1:10" customFormat="1" ht="12.75" x14ac:dyDescent="0.2">
      <c r="A67" s="9"/>
      <c r="B67" s="4" t="s">
        <v>6</v>
      </c>
      <c r="G67" s="3"/>
      <c r="H67" s="3"/>
      <c r="I67" s="3"/>
      <c r="J67" s="3"/>
    </row>
    <row r="68" spans="1:10" customFormat="1" ht="12.75" x14ac:dyDescent="0.2">
      <c r="A68" s="9"/>
      <c r="B68" s="4" t="s">
        <v>6</v>
      </c>
      <c r="G68" s="3"/>
      <c r="H68" s="3"/>
      <c r="I68" s="3"/>
      <c r="J68" s="3"/>
    </row>
  </sheetData>
  <sortState ref="B4:J64">
    <sortCondition descending="1" ref="I4:I64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2014-12-05T11:45:57Z</cp:lastPrinted>
  <dcterms:created xsi:type="dcterms:W3CDTF">2005-03-09T11:14:40Z</dcterms:created>
  <dcterms:modified xsi:type="dcterms:W3CDTF">2015-01-08T09:48:29Z</dcterms:modified>
</cp:coreProperties>
</file>