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304 inkl bilföretag " sheetId="3" r:id="rId1"/>
  </sheets>
  <calcPr calcId="145621"/>
</workbook>
</file>

<file path=xl/calcChain.xml><?xml version="1.0" encoding="utf-8"?>
<calcChain xmlns="http://schemas.openxmlformats.org/spreadsheetml/2006/main">
  <c r="P12" i="3" l="1"/>
  <c r="H40" i="3"/>
  <c r="H12" i="3"/>
  <c r="G15" i="3"/>
  <c r="H20" i="3"/>
  <c r="R45" i="3" l="1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7" i="3"/>
  <c r="P27" i="3" s="1"/>
  <c r="R26" i="3"/>
  <c r="P26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7" i="3"/>
  <c r="P17" i="3" s="1"/>
  <c r="R16" i="3"/>
  <c r="P16" i="3" s="1"/>
  <c r="R14" i="3"/>
  <c r="P14" i="3" s="1"/>
  <c r="R13" i="3"/>
  <c r="P13" i="3" s="1"/>
  <c r="R11" i="3"/>
  <c r="P11" i="3" s="1"/>
  <c r="R10" i="3"/>
  <c r="P10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7" i="3"/>
  <c r="O27" i="3" s="1"/>
  <c r="Q26" i="3"/>
  <c r="O26" i="3" s="1"/>
  <c r="Q23" i="3"/>
  <c r="O23" i="3" s="1"/>
  <c r="Q22" i="3"/>
  <c r="O22" i="3" s="1"/>
  <c r="Q21" i="3"/>
  <c r="O21" i="3" s="1"/>
  <c r="Q19" i="3"/>
  <c r="O19" i="3" s="1"/>
  <c r="Q18" i="3"/>
  <c r="O18" i="3" s="1"/>
  <c r="Q17" i="3"/>
  <c r="O17" i="3" s="1"/>
  <c r="Q16" i="3"/>
  <c r="O16" i="3" s="1"/>
  <c r="Q15" i="3"/>
  <c r="O15" i="3" s="1"/>
  <c r="Q14" i="3"/>
  <c r="O14" i="3" s="1"/>
  <c r="Q13" i="3"/>
  <c r="O13" i="3" s="1"/>
  <c r="Q11" i="3"/>
  <c r="O11" i="3" s="1"/>
  <c r="Q10" i="3"/>
  <c r="O10" i="3" s="1"/>
  <c r="J45" i="3"/>
  <c r="H45" i="3" s="1"/>
  <c r="J44" i="3"/>
  <c r="H44" i="3" s="1"/>
  <c r="J43" i="3"/>
  <c r="H43" i="3" s="1"/>
  <c r="J42" i="3"/>
  <c r="H42" i="3" s="1"/>
  <c r="J41" i="3"/>
  <c r="H41" i="3" s="1"/>
  <c r="J40" i="3"/>
  <c r="J39" i="3"/>
  <c r="H39" i="3" s="1"/>
  <c r="J38" i="3"/>
  <c r="H38" i="3" s="1"/>
  <c r="J37" i="3"/>
  <c r="H37" i="3" s="1"/>
  <c r="J36" i="3"/>
  <c r="H36" i="3" s="1"/>
  <c r="J35" i="3"/>
  <c r="H35" i="3" s="1"/>
  <c r="J34" i="3"/>
  <c r="H34" i="3" s="1"/>
  <c r="J33" i="3"/>
  <c r="H33" i="3" s="1"/>
  <c r="J32" i="3"/>
  <c r="H32" i="3" s="1"/>
  <c r="J31" i="3"/>
  <c r="H31" i="3" s="1"/>
  <c r="J30" i="3"/>
  <c r="H30" i="3" s="1"/>
  <c r="J29" i="3"/>
  <c r="H29" i="3" s="1"/>
  <c r="J28" i="3"/>
  <c r="H28" i="3" s="1"/>
  <c r="J27" i="3"/>
  <c r="H27" i="3" s="1"/>
  <c r="J26" i="3"/>
  <c r="H26" i="3" s="1"/>
  <c r="J23" i="3"/>
  <c r="H23" i="3" s="1"/>
  <c r="J22" i="3"/>
  <c r="H22" i="3" s="1"/>
  <c r="J21" i="3"/>
  <c r="H21" i="3" s="1"/>
  <c r="J20" i="3"/>
  <c r="J19" i="3"/>
  <c r="H19" i="3" s="1"/>
  <c r="J18" i="3"/>
  <c r="H18" i="3" s="1"/>
  <c r="J17" i="3"/>
  <c r="H17" i="3" s="1"/>
  <c r="J16" i="3"/>
  <c r="H16" i="3" s="1"/>
  <c r="J14" i="3"/>
  <c r="H14" i="3" s="1"/>
  <c r="J13" i="3"/>
  <c r="H13" i="3" s="1"/>
  <c r="J11" i="3"/>
  <c r="H11" i="3" s="1"/>
  <c r="J10" i="3"/>
  <c r="H10" i="3" s="1"/>
  <c r="I45" i="3"/>
  <c r="G45" i="3" s="1"/>
  <c r="I44" i="3"/>
  <c r="G44" i="3" s="1"/>
  <c r="I43" i="3"/>
  <c r="G43" i="3" s="1"/>
  <c r="I42" i="3"/>
  <c r="G42" i="3" s="1"/>
  <c r="I41" i="3"/>
  <c r="G41" i="3" s="1"/>
  <c r="I40" i="3"/>
  <c r="G40" i="3" s="1"/>
  <c r="I39" i="3"/>
  <c r="G39" i="3" s="1"/>
  <c r="I38" i="3"/>
  <c r="G38" i="3" s="1"/>
  <c r="I37" i="3"/>
  <c r="I36" i="3"/>
  <c r="G36" i="3" s="1"/>
  <c r="I35" i="3"/>
  <c r="G35" i="3" s="1"/>
  <c r="I34" i="3"/>
  <c r="G34" i="3" s="1"/>
  <c r="I33" i="3"/>
  <c r="G33" i="3" s="1"/>
  <c r="I32" i="3"/>
  <c r="G32" i="3" s="1"/>
  <c r="I31" i="3"/>
  <c r="G31" i="3" s="1"/>
  <c r="I30" i="3"/>
  <c r="G30" i="3" s="1"/>
  <c r="I29" i="3"/>
  <c r="G29" i="3" s="1"/>
  <c r="I28" i="3"/>
  <c r="G28" i="3" s="1"/>
  <c r="I27" i="3"/>
  <c r="G27" i="3" s="1"/>
  <c r="I26" i="3"/>
  <c r="G26" i="3" s="1"/>
  <c r="I23" i="3"/>
  <c r="G23" i="3" s="1"/>
  <c r="I22" i="3"/>
  <c r="G22" i="3" s="1"/>
  <c r="I21" i="3"/>
  <c r="G21" i="3" s="1"/>
  <c r="I19" i="3"/>
  <c r="G19" i="3" s="1"/>
  <c r="I18" i="3"/>
  <c r="G18" i="3" s="1"/>
  <c r="I17" i="3"/>
  <c r="G17" i="3" s="1"/>
  <c r="I16" i="3"/>
  <c r="G16" i="3" s="1"/>
  <c r="I15" i="3"/>
  <c r="I14" i="3"/>
  <c r="G14" i="3" s="1"/>
  <c r="I13" i="3"/>
  <c r="G13" i="3" s="1"/>
  <c r="I11" i="3"/>
  <c r="G11" i="3" s="1"/>
  <c r="I10" i="3"/>
  <c r="G10" i="3" s="1"/>
  <c r="J15" i="3"/>
  <c r="J12" i="3"/>
  <c r="I20" i="3"/>
  <c r="G20" i="3" s="1"/>
  <c r="I25" i="3"/>
  <c r="G25" i="3" s="1"/>
  <c r="R25" i="3"/>
  <c r="P25" i="3" s="1"/>
  <c r="J25" i="3"/>
  <c r="H25" i="3" s="1"/>
  <c r="J24" i="3"/>
  <c r="Q24" i="3"/>
  <c r="Q20" i="3"/>
  <c r="O20" i="3" s="1"/>
  <c r="Q12" i="3"/>
  <c r="Q25" i="3"/>
  <c r="O25" i="3" s="1"/>
  <c r="J46" i="3"/>
  <c r="H46" i="3" s="1"/>
  <c r="I46" i="3"/>
  <c r="G46" i="3" s="1"/>
  <c r="I24" i="3"/>
  <c r="Q9" i="3"/>
  <c r="O9" i="3" s="1"/>
  <c r="M47" i="3"/>
  <c r="K47" i="3"/>
  <c r="Q47" i="3" s="1"/>
  <c r="O47" i="3" s="1"/>
  <c r="N47" i="3"/>
  <c r="L47" i="3"/>
  <c r="R46" i="3"/>
  <c r="P46" i="3" s="1"/>
  <c r="R24" i="3"/>
  <c r="R15" i="3"/>
  <c r="R12" i="3"/>
  <c r="R9" i="3"/>
  <c r="P9" i="3" s="1"/>
  <c r="I12" i="3"/>
  <c r="I9" i="3"/>
  <c r="G9" i="3"/>
  <c r="I8" i="3"/>
  <c r="G8" i="3"/>
  <c r="J9" i="3"/>
  <c r="H9" i="3"/>
  <c r="J8" i="3"/>
  <c r="H8" i="3"/>
  <c r="Q46" i="3"/>
  <c r="O46" i="3" s="1"/>
  <c r="R8" i="3"/>
  <c r="P8" i="3" s="1"/>
  <c r="Q8" i="3"/>
  <c r="O8" i="3" s="1"/>
  <c r="F47" i="3"/>
  <c r="D47" i="3"/>
  <c r="E47" i="3"/>
  <c r="C47" i="3"/>
  <c r="J47" i="3"/>
  <c r="H47" i="3" s="1"/>
  <c r="I47" i="3" l="1"/>
  <c r="G47" i="3" s="1"/>
  <c r="R47" i="3"/>
  <c r="P47" i="3" s="1"/>
</calcChain>
</file>

<file path=xl/sharedStrings.xml><?xml version="1.0" encoding="utf-8"?>
<sst xmlns="http://schemas.openxmlformats.org/spreadsheetml/2006/main" count="54" uniqueCount="50">
  <si>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</si>
  <si>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</si>
  <si>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</si>
  <si>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</si>
  <si>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</si>
  <si>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</si>
  <si>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</si>
  <si>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</si>
  <si>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</si>
  <si>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</si>
  <si>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</si>
  <si>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</si>
  <si>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</si>
  <si>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</si>
  <si>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</si>
  <si>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</si>
  <si>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</si>
  <si>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</si>
  <si>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</si>
  <si>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</si>
  <si>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</si>
  <si>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</si>
  <si>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</si>
  <si>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</si>
  <si>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</si>
  <si>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</si>
  <si>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</si>
  <si>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</si>
  <si>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</si>
  <si>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</si>
  <si>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</si>
  <si>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</si>
  <si>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</si>
  <si>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</si>
  <si>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</si>
  <si>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</si>
  <si>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</si>
  <si>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</si>
  <si>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</si>
  <si>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</si>
  <si>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</si>
  <si>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</si>
  <si>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</si>
  <si>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</si>
  <si>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</si>
  <si>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</si>
  <si>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</si>
  <si>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2013.05.01</t>
  </si>
  <si>
    <t>APRIL</t>
  </si>
  <si>
    <t>JANUARI-APRIL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</si>
</sst>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5" xfId="0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0" fillId="0" borderId="8" xfId="0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3" xfId="0" applyFont="1" applyBorder="1"/>
    <xf numFmtId="0" fontId="3" fillId="0" borderId="14" xfId="0" applyFont="1" applyFill="1" applyBorder="1"/>
    <xf numFmtId="0" fontId="3" fillId="0" borderId="14" xfId="0" applyFont="1" applyBorder="1"/>
    <xf numFmtId="164" fontId="3" fillId="0" borderId="10" xfId="0" applyNumberFormat="1" applyFont="1" applyBorder="1"/>
    <xf numFmtId="164" fontId="3" fillId="0" borderId="14" xfId="0" applyNumberFormat="1" applyFont="1" applyBorder="1"/>
    <xf numFmtId="1" fontId="0" fillId="0" borderId="0" xfId="0" applyNumberFormat="1" applyBorder="1"/>
    <xf numFmtId="49" fontId="5" fillId="0" borderId="0" xfId="0" applyNumberFormat="1" applyFont="1"/>
    <xf numFmtId="0" fontId="0" fillId="0" borderId="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3" xfId="0" applyBorder="1" applyAlignment="1">
      <alignment horizontal="center" shrinkToFit="1"/>
    </xf>
    <xf numFmtId="0" fontId="5" fillId="0" borderId="0" xfId="0" applyFont="1"/>
    <xf numFmtId="0" fontId="5" fillId="0" borderId="17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80" zoomScaleNormal="80" workbookViewId="0">
      <selection activeCell="B1" sqref="B1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7.25" customWidth="1"/>
    <col min="15" max="15" width="8.125" customWidth="1"/>
    <col min="16" max="16" width="8.75" customWidth="1"/>
    <col min="17" max="18" width="10.625" bestFit="1" customWidth="1"/>
  </cols>
  <sheetData>
    <row r="1" spans="1:18" x14ac:dyDescent="0.2">
      <c r="B1" s="1" t="s">
        <v>0</v>
      </c>
    </row>
    <row r="2" spans="1:18" x14ac:dyDescent="0.2">
      <c r="B2" s="1" t="s">
        <v>44</v>
      </c>
    </row>
    <row r="3" spans="1:18" ht="13.6" thickBot="1" x14ac:dyDescent="0.25">
      <c r="B3" s="1" t="s">
        <v>42</v>
      </c>
      <c r="N3" s="45" t="s">
        <v>47</v>
      </c>
    </row>
    <row r="4" spans="1:18" x14ac:dyDescent="0.2">
      <c r="C4" s="46" t="s">
        <v>48</v>
      </c>
      <c r="D4" s="40"/>
      <c r="E4" s="40"/>
      <c r="F4" s="40"/>
      <c r="G4" s="40"/>
      <c r="H4" s="40"/>
      <c r="I4" s="40"/>
      <c r="J4" s="41"/>
      <c r="K4" s="46" t="s">
        <v>49</v>
      </c>
      <c r="L4" s="40"/>
      <c r="M4" s="40"/>
      <c r="N4" s="40"/>
      <c r="O4" s="40"/>
      <c r="P4" s="40"/>
      <c r="Q4" s="42"/>
      <c r="R4" s="43"/>
    </row>
    <row r="5" spans="1:18" x14ac:dyDescent="0.2">
      <c r="C5" s="44" t="s">
        <v>40</v>
      </c>
      <c r="D5" s="36"/>
      <c r="E5" s="36" t="s">
        <v>41</v>
      </c>
      <c r="F5" s="36"/>
      <c r="G5" s="36" t="s">
        <v>45</v>
      </c>
      <c r="H5" s="38"/>
      <c r="I5" s="38" t="s">
        <v>43</v>
      </c>
      <c r="J5" s="39"/>
      <c r="K5" s="44" t="s">
        <v>40</v>
      </c>
      <c r="L5" s="36"/>
      <c r="M5" s="36" t="s">
        <v>41</v>
      </c>
      <c r="N5" s="36"/>
      <c r="O5" s="36" t="s">
        <v>45</v>
      </c>
      <c r="P5" s="38"/>
      <c r="Q5" s="36" t="s">
        <v>43</v>
      </c>
      <c r="R5" s="37"/>
    </row>
    <row r="6" spans="1:18" x14ac:dyDescent="0.2">
      <c r="A6" s="1"/>
      <c r="B6" s="5" t="s">
        <v>1</v>
      </c>
      <c r="C6" s="6">
        <v>2013</v>
      </c>
      <c r="D6" s="2">
        <v>2012</v>
      </c>
      <c r="E6" s="6">
        <v>2013</v>
      </c>
      <c r="F6" s="2">
        <v>2012</v>
      </c>
      <c r="G6" s="6">
        <v>2013</v>
      </c>
      <c r="H6" s="2">
        <v>2012</v>
      </c>
      <c r="I6" s="6">
        <v>2013</v>
      </c>
      <c r="J6" s="2">
        <v>2012</v>
      </c>
      <c r="K6" s="6">
        <v>2013</v>
      </c>
      <c r="L6" s="2">
        <v>2012</v>
      </c>
      <c r="M6" s="6">
        <v>2013</v>
      </c>
      <c r="N6" s="2">
        <v>2012</v>
      </c>
      <c r="O6" s="6">
        <v>2013</v>
      </c>
      <c r="P6" s="2">
        <v>2012</v>
      </c>
      <c r="Q6" s="6">
        <v>2013</v>
      </c>
      <c r="R6" s="2">
        <v>2012</v>
      </c>
    </row>
    <row r="7" spans="1:18" ht="13.6" thickBot="1" x14ac:dyDescent="0.25">
      <c r="C7" s="7"/>
      <c r="D7" s="4"/>
      <c r="E7" s="4"/>
      <c r="F7" s="4"/>
      <c r="G7" s="4"/>
      <c r="H7" s="4"/>
      <c r="I7" s="18"/>
      <c r="J7" s="19"/>
      <c r="K7" s="7"/>
      <c r="L7" s="4"/>
      <c r="M7" s="4"/>
      <c r="N7" s="4"/>
      <c r="O7" s="4"/>
      <c r="P7" s="4"/>
      <c r="Q7" s="18"/>
      <c r="R7" s="19"/>
    </row>
    <row r="8" spans="1:18" ht="13.6" x14ac:dyDescent="0.25">
      <c r="A8" s="1"/>
      <c r="B8" s="1" t="s">
        <v>2</v>
      </c>
      <c r="C8" s="13">
        <v>2</v>
      </c>
      <c r="D8" s="14">
        <v>7</v>
      </c>
      <c r="E8" s="14">
        <v>14</v>
      </c>
      <c r="F8" s="14">
        <v>26</v>
      </c>
      <c r="G8" s="20">
        <f>E8/I8</f>
        <v>0.875</v>
      </c>
      <c r="H8" s="21">
        <f t="shared" ref="H8:H47" si="0">F8/J8</f>
        <v>0.78787878787878785</v>
      </c>
      <c r="I8" s="16">
        <f>SUM(C8,E8)</f>
        <v>16</v>
      </c>
      <c r="J8" s="15">
        <f>SUM(D8,F8)</f>
        <v>33</v>
      </c>
      <c r="K8" s="13">
        <v>7</v>
      </c>
      <c r="L8" s="14">
        <v>18</v>
      </c>
      <c r="M8" s="14">
        <v>32</v>
      </c>
      <c r="N8" s="24">
        <v>86</v>
      </c>
      <c r="O8" s="20">
        <f>M8/Q8</f>
        <v>0.82051282051282048</v>
      </c>
      <c r="P8" s="21">
        <f>N8/R8</f>
        <v>0.82692307692307687</v>
      </c>
      <c r="Q8" s="16">
        <f>SUM(K8,M8)</f>
        <v>39</v>
      </c>
      <c r="R8" s="15">
        <f>SUM(L8,N8)</f>
        <v>104</v>
      </c>
    </row>
    <row r="9" spans="1:18" ht="13.6" x14ac:dyDescent="0.25">
      <c r="A9" s="1"/>
      <c r="B9" s="1" t="s">
        <v>3</v>
      </c>
      <c r="C9" s="7">
        <v>294</v>
      </c>
      <c r="D9" s="4">
        <v>281</v>
      </c>
      <c r="E9" s="4">
        <v>1262</v>
      </c>
      <c r="F9" s="4">
        <v>1142</v>
      </c>
      <c r="G9" s="22">
        <f>E9/I9</f>
        <v>0.81105398457583544</v>
      </c>
      <c r="H9" s="23">
        <f t="shared" si="0"/>
        <v>0.80252986647926916</v>
      </c>
      <c r="I9" s="17">
        <f t="shared" ref="I9:I47" si="1">SUM(C9,E9)</f>
        <v>1556</v>
      </c>
      <c r="J9" s="12">
        <f t="shared" ref="J9:J47" si="2">SUM(D9,F9)</f>
        <v>1423</v>
      </c>
      <c r="K9" s="7">
        <v>1076</v>
      </c>
      <c r="L9" s="4">
        <v>1131</v>
      </c>
      <c r="M9" s="4">
        <v>4404</v>
      </c>
      <c r="N9" s="19">
        <v>4748</v>
      </c>
      <c r="O9" s="22">
        <f t="shared" ref="O9:O45" si="3">M9/Q9</f>
        <v>0.80364963503649633</v>
      </c>
      <c r="P9" s="23">
        <f t="shared" ref="P9:P47" si="4">N9/R9</f>
        <v>0.80762034359584967</v>
      </c>
      <c r="Q9" s="17">
        <f t="shared" ref="Q9:Q47" si="5">SUM(K9,M9)</f>
        <v>5480</v>
      </c>
      <c r="R9" s="12">
        <f t="shared" ref="R9:R47" si="6">SUM(L9,N9)</f>
        <v>5879</v>
      </c>
    </row>
    <row r="10" spans="1:18" ht="13.6" x14ac:dyDescent="0.25">
      <c r="A10" s="1"/>
      <c r="B10" s="1" t="s">
        <v>4</v>
      </c>
      <c r="C10" s="7">
        <v>216</v>
      </c>
      <c r="D10" s="4">
        <v>251</v>
      </c>
      <c r="E10" s="4">
        <v>1438</v>
      </c>
      <c r="F10" s="4">
        <v>1110</v>
      </c>
      <c r="G10" s="22">
        <f t="shared" ref="G10:G45" si="7">E10/I10</f>
        <v>0.86940749697702535</v>
      </c>
      <c r="H10" s="23">
        <f t="shared" si="0"/>
        <v>0.81557678177810433</v>
      </c>
      <c r="I10" s="17">
        <f t="shared" si="1"/>
        <v>1654</v>
      </c>
      <c r="J10" s="12">
        <f t="shared" si="2"/>
        <v>1361</v>
      </c>
      <c r="K10" s="7">
        <v>659</v>
      </c>
      <c r="L10" s="4">
        <v>889</v>
      </c>
      <c r="M10" s="4">
        <v>4184</v>
      </c>
      <c r="N10" s="19">
        <v>4033</v>
      </c>
      <c r="O10" s="22">
        <f t="shared" si="3"/>
        <v>0.86392731777823661</v>
      </c>
      <c r="P10" s="23">
        <f t="shared" si="4"/>
        <v>0.81938236489232019</v>
      </c>
      <c r="Q10" s="17">
        <f t="shared" si="5"/>
        <v>4843</v>
      </c>
      <c r="R10" s="12">
        <f t="shared" si="6"/>
        <v>4922</v>
      </c>
    </row>
    <row r="11" spans="1:18" ht="13.6" x14ac:dyDescent="0.25">
      <c r="A11" s="1"/>
      <c r="B11" s="1" t="s">
        <v>5</v>
      </c>
      <c r="C11" s="7">
        <v>68</v>
      </c>
      <c r="D11" s="4">
        <v>87</v>
      </c>
      <c r="E11" s="4">
        <v>115</v>
      </c>
      <c r="F11" s="4">
        <v>133</v>
      </c>
      <c r="G11" s="22">
        <f t="shared" si="7"/>
        <v>0.62841530054644812</v>
      </c>
      <c r="H11" s="23">
        <f t="shared" si="0"/>
        <v>0.6045454545454545</v>
      </c>
      <c r="I11" s="17">
        <f t="shared" si="1"/>
        <v>183</v>
      </c>
      <c r="J11" s="12">
        <f t="shared" si="2"/>
        <v>220</v>
      </c>
      <c r="K11" s="7">
        <v>225</v>
      </c>
      <c r="L11" s="4">
        <v>312</v>
      </c>
      <c r="M11" s="4">
        <v>377</v>
      </c>
      <c r="N11" s="19">
        <v>395</v>
      </c>
      <c r="O11" s="22">
        <f t="shared" si="3"/>
        <v>0.62624584717607978</v>
      </c>
      <c r="P11" s="23">
        <f t="shared" si="4"/>
        <v>0.55869872701555867</v>
      </c>
      <c r="Q11" s="17">
        <f t="shared" si="5"/>
        <v>602</v>
      </c>
      <c r="R11" s="12">
        <f t="shared" si="6"/>
        <v>707</v>
      </c>
    </row>
    <row r="12" spans="1:18" ht="13.6" x14ac:dyDescent="0.25">
      <c r="A12" s="1"/>
      <c r="B12" s="1" t="s">
        <v>6</v>
      </c>
      <c r="C12" s="7">
        <v>0</v>
      </c>
      <c r="D12" s="4">
        <v>1</v>
      </c>
      <c r="E12" s="4">
        <v>0</v>
      </c>
      <c r="F12" s="4">
        <v>0</v>
      </c>
      <c r="G12" s="22"/>
      <c r="H12" s="23">
        <f t="shared" si="0"/>
        <v>0</v>
      </c>
      <c r="I12" s="17">
        <f t="shared" si="1"/>
        <v>0</v>
      </c>
      <c r="J12" s="12">
        <f t="shared" si="2"/>
        <v>1</v>
      </c>
      <c r="K12" s="7">
        <v>0</v>
      </c>
      <c r="L12" s="4">
        <v>1</v>
      </c>
      <c r="M12" s="4">
        <v>0</v>
      </c>
      <c r="N12" s="19">
        <v>0</v>
      </c>
      <c r="O12" s="22"/>
      <c r="P12" s="23">
        <f t="shared" si="4"/>
        <v>0</v>
      </c>
      <c r="Q12" s="17">
        <f t="shared" si="5"/>
        <v>0</v>
      </c>
      <c r="R12" s="12">
        <f t="shared" si="6"/>
        <v>1</v>
      </c>
    </row>
    <row r="13" spans="1:18" ht="13.6" x14ac:dyDescent="0.25">
      <c r="A13" s="1"/>
      <c r="B13" s="1" t="s">
        <v>7</v>
      </c>
      <c r="C13" s="7">
        <v>171</v>
      </c>
      <c r="D13" s="4">
        <v>174</v>
      </c>
      <c r="E13" s="4">
        <v>237</v>
      </c>
      <c r="F13" s="4">
        <v>267</v>
      </c>
      <c r="G13" s="22">
        <f t="shared" si="7"/>
        <v>0.58088235294117652</v>
      </c>
      <c r="H13" s="23">
        <f t="shared" si="0"/>
        <v>0.60544217687074831</v>
      </c>
      <c r="I13" s="17">
        <f t="shared" si="1"/>
        <v>408</v>
      </c>
      <c r="J13" s="12">
        <f t="shared" si="2"/>
        <v>441</v>
      </c>
      <c r="K13" s="7">
        <v>601</v>
      </c>
      <c r="L13" s="4">
        <v>561</v>
      </c>
      <c r="M13" s="4">
        <v>763</v>
      </c>
      <c r="N13" s="19">
        <v>1224</v>
      </c>
      <c r="O13" s="22">
        <f t="shared" si="3"/>
        <v>0.55938416422287385</v>
      </c>
      <c r="P13" s="23">
        <f t="shared" si="4"/>
        <v>0.68571428571428572</v>
      </c>
      <c r="Q13" s="17">
        <f t="shared" si="5"/>
        <v>1364</v>
      </c>
      <c r="R13" s="12">
        <f t="shared" si="6"/>
        <v>1785</v>
      </c>
    </row>
    <row r="14" spans="1:18" ht="13.6" x14ac:dyDescent="0.25">
      <c r="A14" s="1"/>
      <c r="B14" s="1" t="s">
        <v>8</v>
      </c>
      <c r="C14" s="7">
        <v>100</v>
      </c>
      <c r="D14" s="4">
        <v>19</v>
      </c>
      <c r="E14" s="4">
        <v>36</v>
      </c>
      <c r="F14" s="4">
        <v>82</v>
      </c>
      <c r="G14" s="22">
        <f t="shared" si="7"/>
        <v>0.26470588235294118</v>
      </c>
      <c r="H14" s="23">
        <f t="shared" si="0"/>
        <v>0.81188118811881194</v>
      </c>
      <c r="I14" s="17">
        <f t="shared" si="1"/>
        <v>136</v>
      </c>
      <c r="J14" s="12">
        <f t="shared" si="2"/>
        <v>101</v>
      </c>
      <c r="K14" s="7">
        <v>203</v>
      </c>
      <c r="L14" s="4">
        <v>68</v>
      </c>
      <c r="M14" s="4">
        <v>126</v>
      </c>
      <c r="N14" s="19">
        <v>178</v>
      </c>
      <c r="O14" s="22">
        <f t="shared" si="3"/>
        <v>0.38297872340425532</v>
      </c>
      <c r="P14" s="23">
        <f t="shared" si="4"/>
        <v>0.72357723577235777</v>
      </c>
      <c r="Q14" s="17">
        <f t="shared" si="5"/>
        <v>329</v>
      </c>
      <c r="R14" s="12">
        <f t="shared" si="6"/>
        <v>246</v>
      </c>
    </row>
    <row r="15" spans="1:18" ht="13.6" x14ac:dyDescent="0.25">
      <c r="A15" s="1"/>
      <c r="B15" s="1" t="s">
        <v>9</v>
      </c>
      <c r="C15" s="7">
        <v>4</v>
      </c>
      <c r="D15" s="4">
        <v>0</v>
      </c>
      <c r="E15" s="4">
        <v>0</v>
      </c>
      <c r="F15" s="4">
        <v>0</v>
      </c>
      <c r="G15" s="22">
        <f t="shared" si="7"/>
        <v>0</v>
      </c>
      <c r="H15" s="23"/>
      <c r="I15" s="17">
        <f t="shared" si="1"/>
        <v>4</v>
      </c>
      <c r="J15" s="12">
        <f t="shared" si="2"/>
        <v>0</v>
      </c>
      <c r="K15" s="7">
        <v>12</v>
      </c>
      <c r="L15" s="4">
        <v>0</v>
      </c>
      <c r="M15" s="4">
        <v>10</v>
      </c>
      <c r="N15" s="19">
        <v>0</v>
      </c>
      <c r="O15" s="22">
        <f t="shared" si="3"/>
        <v>0.45454545454545453</v>
      </c>
      <c r="P15" s="23"/>
      <c r="Q15" s="17">
        <f t="shared" si="5"/>
        <v>22</v>
      </c>
      <c r="R15" s="12">
        <f t="shared" si="6"/>
        <v>0</v>
      </c>
    </row>
    <row r="16" spans="1:18" ht="13.6" x14ac:dyDescent="0.25">
      <c r="A16" s="1"/>
      <c r="B16" s="1" t="s">
        <v>10</v>
      </c>
      <c r="C16" s="7">
        <v>441</v>
      </c>
      <c r="D16" s="4">
        <v>444</v>
      </c>
      <c r="E16" s="4">
        <v>247</v>
      </c>
      <c r="F16" s="4">
        <v>182</v>
      </c>
      <c r="G16" s="22">
        <f t="shared" si="7"/>
        <v>0.35901162790697677</v>
      </c>
      <c r="H16" s="23">
        <f t="shared" si="0"/>
        <v>0.29073482428115016</v>
      </c>
      <c r="I16" s="17">
        <f t="shared" si="1"/>
        <v>688</v>
      </c>
      <c r="J16" s="12">
        <f t="shared" si="2"/>
        <v>626</v>
      </c>
      <c r="K16" s="7">
        <v>777</v>
      </c>
      <c r="L16" s="4">
        <v>775</v>
      </c>
      <c r="M16" s="4">
        <v>762</v>
      </c>
      <c r="N16" s="19">
        <v>479</v>
      </c>
      <c r="O16" s="22">
        <f t="shared" si="3"/>
        <v>0.49512670565302142</v>
      </c>
      <c r="P16" s="23">
        <f t="shared" si="4"/>
        <v>0.38197767145135564</v>
      </c>
      <c r="Q16" s="17">
        <f t="shared" si="5"/>
        <v>1539</v>
      </c>
      <c r="R16" s="12">
        <f t="shared" si="6"/>
        <v>1254</v>
      </c>
    </row>
    <row r="17" spans="1:18" ht="13.6" x14ac:dyDescent="0.25">
      <c r="A17" s="1"/>
      <c r="B17" s="1" t="s">
        <v>11</v>
      </c>
      <c r="C17" s="7">
        <v>288</v>
      </c>
      <c r="D17" s="4">
        <v>304</v>
      </c>
      <c r="E17" s="4">
        <v>645</v>
      </c>
      <c r="F17" s="4">
        <v>967</v>
      </c>
      <c r="G17" s="22">
        <f t="shared" si="7"/>
        <v>0.6913183279742765</v>
      </c>
      <c r="H17" s="23">
        <f t="shared" si="0"/>
        <v>0.7608182533438238</v>
      </c>
      <c r="I17" s="17">
        <f t="shared" si="1"/>
        <v>933</v>
      </c>
      <c r="J17" s="12">
        <f t="shared" si="2"/>
        <v>1271</v>
      </c>
      <c r="K17" s="7">
        <v>774</v>
      </c>
      <c r="L17" s="4">
        <v>1221</v>
      </c>
      <c r="M17" s="4">
        <v>2712</v>
      </c>
      <c r="N17" s="19">
        <v>3622</v>
      </c>
      <c r="O17" s="22">
        <f t="shared" si="3"/>
        <v>0.7779690189328744</v>
      </c>
      <c r="P17" s="23">
        <f t="shared" si="4"/>
        <v>0.74788354325831097</v>
      </c>
      <c r="Q17" s="17">
        <f t="shared" si="5"/>
        <v>3486</v>
      </c>
      <c r="R17" s="12">
        <f t="shared" si="6"/>
        <v>4843</v>
      </c>
    </row>
    <row r="18" spans="1:18" ht="13.6" x14ac:dyDescent="0.25">
      <c r="A18" s="1"/>
      <c r="B18" s="1" t="s">
        <v>12</v>
      </c>
      <c r="C18" s="7">
        <v>196</v>
      </c>
      <c r="D18" s="4">
        <v>204</v>
      </c>
      <c r="E18" s="4">
        <v>141</v>
      </c>
      <c r="F18" s="4">
        <v>96</v>
      </c>
      <c r="G18" s="22">
        <f t="shared" si="7"/>
        <v>0.41839762611275966</v>
      </c>
      <c r="H18" s="23">
        <f t="shared" si="0"/>
        <v>0.32</v>
      </c>
      <c r="I18" s="17">
        <f t="shared" si="1"/>
        <v>337</v>
      </c>
      <c r="J18" s="12">
        <f t="shared" si="2"/>
        <v>300</v>
      </c>
      <c r="K18" s="7">
        <v>684</v>
      </c>
      <c r="L18" s="4">
        <v>463</v>
      </c>
      <c r="M18" s="4">
        <v>694</v>
      </c>
      <c r="N18" s="19">
        <v>458</v>
      </c>
      <c r="O18" s="22">
        <f t="shared" si="3"/>
        <v>0.50362844702467346</v>
      </c>
      <c r="P18" s="23">
        <f t="shared" si="4"/>
        <v>0.49728555917480999</v>
      </c>
      <c r="Q18" s="17">
        <f t="shared" si="5"/>
        <v>1378</v>
      </c>
      <c r="R18" s="12">
        <f t="shared" si="6"/>
        <v>921</v>
      </c>
    </row>
    <row r="19" spans="1:18" ht="13.6" x14ac:dyDescent="0.25">
      <c r="A19" s="1"/>
      <c r="B19" s="1" t="s">
        <v>13</v>
      </c>
      <c r="C19" s="7">
        <v>468</v>
      </c>
      <c r="D19" s="4">
        <v>623</v>
      </c>
      <c r="E19" s="4">
        <v>540</v>
      </c>
      <c r="F19" s="4">
        <v>296</v>
      </c>
      <c r="G19" s="22">
        <f t="shared" si="7"/>
        <v>0.5357142857142857</v>
      </c>
      <c r="H19" s="23">
        <f t="shared" si="0"/>
        <v>0.3220892274211099</v>
      </c>
      <c r="I19" s="17">
        <f t="shared" si="1"/>
        <v>1008</v>
      </c>
      <c r="J19" s="12">
        <f t="shared" si="2"/>
        <v>919</v>
      </c>
      <c r="K19" s="7">
        <v>1189</v>
      </c>
      <c r="L19" s="4">
        <v>1890</v>
      </c>
      <c r="M19" s="4">
        <v>1500</v>
      </c>
      <c r="N19" s="19">
        <v>1886</v>
      </c>
      <c r="O19" s="22">
        <f t="shared" si="3"/>
        <v>0.55782818891781327</v>
      </c>
      <c r="P19" s="23">
        <f t="shared" si="4"/>
        <v>0.49947033898305082</v>
      </c>
      <c r="Q19" s="17">
        <f t="shared" si="5"/>
        <v>2689</v>
      </c>
      <c r="R19" s="12">
        <f t="shared" si="6"/>
        <v>3776</v>
      </c>
    </row>
    <row r="20" spans="1:18" ht="13.6" x14ac:dyDescent="0.25">
      <c r="A20" s="1"/>
      <c r="B20" s="1" t="s">
        <v>14</v>
      </c>
      <c r="C20" s="7">
        <v>4</v>
      </c>
      <c r="D20" s="4">
        <v>4</v>
      </c>
      <c r="E20" s="4">
        <v>1</v>
      </c>
      <c r="F20" s="4">
        <v>1</v>
      </c>
      <c r="G20" s="22">
        <f t="shared" si="7"/>
        <v>0.2</v>
      </c>
      <c r="H20" s="23">
        <f t="shared" si="0"/>
        <v>0.2</v>
      </c>
      <c r="I20" s="17">
        <f t="shared" si="1"/>
        <v>5</v>
      </c>
      <c r="J20" s="12">
        <f t="shared" si="2"/>
        <v>5</v>
      </c>
      <c r="K20" s="7">
        <v>14</v>
      </c>
      <c r="L20" s="4">
        <v>6</v>
      </c>
      <c r="M20" s="4">
        <v>2</v>
      </c>
      <c r="N20" s="19">
        <v>1</v>
      </c>
      <c r="O20" s="22">
        <f t="shared" si="3"/>
        <v>0.125</v>
      </c>
      <c r="P20" s="23">
        <f t="shared" si="4"/>
        <v>0.14285714285714285</v>
      </c>
      <c r="Q20" s="17">
        <f t="shared" si="5"/>
        <v>16</v>
      </c>
      <c r="R20" s="12">
        <f t="shared" si="6"/>
        <v>7</v>
      </c>
    </row>
    <row r="21" spans="1:18" ht="13.6" x14ac:dyDescent="0.25">
      <c r="A21" s="1"/>
      <c r="B21" s="1" t="s">
        <v>15</v>
      </c>
      <c r="C21" s="7">
        <v>6</v>
      </c>
      <c r="D21" s="4">
        <v>10</v>
      </c>
      <c r="E21" s="4">
        <v>24</v>
      </c>
      <c r="F21" s="4">
        <v>11</v>
      </c>
      <c r="G21" s="22">
        <f t="shared" si="7"/>
        <v>0.8</v>
      </c>
      <c r="H21" s="23">
        <f t="shared" si="0"/>
        <v>0.52380952380952384</v>
      </c>
      <c r="I21" s="17">
        <f t="shared" si="1"/>
        <v>30</v>
      </c>
      <c r="J21" s="12">
        <f t="shared" si="2"/>
        <v>21</v>
      </c>
      <c r="K21" s="7">
        <v>11</v>
      </c>
      <c r="L21" s="4">
        <v>18</v>
      </c>
      <c r="M21" s="4">
        <v>53</v>
      </c>
      <c r="N21" s="19">
        <v>30</v>
      </c>
      <c r="O21" s="22">
        <f t="shared" si="3"/>
        <v>0.828125</v>
      </c>
      <c r="P21" s="23">
        <f t="shared" si="4"/>
        <v>0.625</v>
      </c>
      <c r="Q21" s="17">
        <f t="shared" si="5"/>
        <v>64</v>
      </c>
      <c r="R21" s="12">
        <f t="shared" si="6"/>
        <v>48</v>
      </c>
    </row>
    <row r="22" spans="1:18" ht="13.6" x14ac:dyDescent="0.25">
      <c r="A22" s="1"/>
      <c r="B22" s="1" t="s">
        <v>16</v>
      </c>
      <c r="C22" s="7">
        <v>0</v>
      </c>
      <c r="D22" s="4">
        <v>3</v>
      </c>
      <c r="E22" s="4">
        <v>8</v>
      </c>
      <c r="F22" s="4">
        <v>12</v>
      </c>
      <c r="G22" s="22">
        <f t="shared" si="7"/>
        <v>1</v>
      </c>
      <c r="H22" s="23">
        <f t="shared" si="0"/>
        <v>0.8</v>
      </c>
      <c r="I22" s="17">
        <f t="shared" si="1"/>
        <v>8</v>
      </c>
      <c r="J22" s="12">
        <f t="shared" si="2"/>
        <v>15</v>
      </c>
      <c r="K22" s="7">
        <v>12</v>
      </c>
      <c r="L22" s="4">
        <v>18</v>
      </c>
      <c r="M22" s="4">
        <v>103</v>
      </c>
      <c r="N22" s="19">
        <v>70</v>
      </c>
      <c r="O22" s="22">
        <f t="shared" si="3"/>
        <v>0.89565217391304353</v>
      </c>
      <c r="P22" s="23">
        <f t="shared" si="4"/>
        <v>0.79545454545454541</v>
      </c>
      <c r="Q22" s="17">
        <f t="shared" si="5"/>
        <v>115</v>
      </c>
      <c r="R22" s="12">
        <f t="shared" si="6"/>
        <v>88</v>
      </c>
    </row>
    <row r="23" spans="1:18" ht="13.6" x14ac:dyDescent="0.25">
      <c r="A23" s="1"/>
      <c r="B23" s="1" t="s">
        <v>17</v>
      </c>
      <c r="C23" s="7">
        <v>657</v>
      </c>
      <c r="D23" s="4">
        <v>789</v>
      </c>
      <c r="E23" s="4">
        <v>687</v>
      </c>
      <c r="F23" s="4">
        <v>493</v>
      </c>
      <c r="G23" s="22">
        <f t="shared" si="7"/>
        <v>0.5111607142857143</v>
      </c>
      <c r="H23" s="23">
        <f t="shared" si="0"/>
        <v>0.38455538221528862</v>
      </c>
      <c r="I23" s="17">
        <f t="shared" si="1"/>
        <v>1344</v>
      </c>
      <c r="J23" s="12">
        <f t="shared" si="2"/>
        <v>1282</v>
      </c>
      <c r="K23" s="7">
        <v>2159</v>
      </c>
      <c r="L23" s="4">
        <v>3122</v>
      </c>
      <c r="M23" s="4">
        <v>2211</v>
      </c>
      <c r="N23" s="19">
        <v>1796</v>
      </c>
      <c r="O23" s="22">
        <f t="shared" si="3"/>
        <v>0.50594965675057213</v>
      </c>
      <c r="P23" s="23">
        <f t="shared" si="4"/>
        <v>0.36518910126067505</v>
      </c>
      <c r="Q23" s="17">
        <f t="shared" si="5"/>
        <v>4370</v>
      </c>
      <c r="R23" s="12">
        <f t="shared" si="6"/>
        <v>4918</v>
      </c>
    </row>
    <row r="24" spans="1:18" ht="13.6" x14ac:dyDescent="0.25">
      <c r="A24" s="1"/>
      <c r="B24" s="1" t="s">
        <v>18</v>
      </c>
      <c r="C24" s="7">
        <v>0</v>
      </c>
      <c r="D24" s="4">
        <v>0</v>
      </c>
      <c r="E24" s="4">
        <v>0</v>
      </c>
      <c r="F24" s="4">
        <v>0</v>
      </c>
      <c r="G24" s="22"/>
      <c r="H24" s="23"/>
      <c r="I24" s="17">
        <f t="shared" si="1"/>
        <v>0</v>
      </c>
      <c r="J24" s="12">
        <f t="shared" si="2"/>
        <v>0</v>
      </c>
      <c r="K24" s="7">
        <v>0</v>
      </c>
      <c r="L24" s="4">
        <v>0</v>
      </c>
      <c r="M24" s="4">
        <v>0</v>
      </c>
      <c r="N24" s="19">
        <v>0</v>
      </c>
      <c r="O24" s="22"/>
      <c r="P24" s="23"/>
      <c r="Q24" s="17">
        <f t="shared" si="5"/>
        <v>0</v>
      </c>
      <c r="R24" s="12">
        <f t="shared" si="6"/>
        <v>0</v>
      </c>
    </row>
    <row r="25" spans="1:18" ht="13.6" x14ac:dyDescent="0.25">
      <c r="A25" s="1"/>
      <c r="B25" s="35" t="s">
        <v>46</v>
      </c>
      <c r="C25" s="7">
        <v>2</v>
      </c>
      <c r="D25" s="4">
        <v>2</v>
      </c>
      <c r="E25" s="4">
        <v>27</v>
      </c>
      <c r="F25" s="4">
        <v>26</v>
      </c>
      <c r="G25" s="22">
        <f>E25/I25</f>
        <v>0.93103448275862066</v>
      </c>
      <c r="H25" s="23">
        <f>F25/J25</f>
        <v>0.9285714285714286</v>
      </c>
      <c r="I25" s="17">
        <f>SUM(C25,E25)</f>
        <v>29</v>
      </c>
      <c r="J25" s="12">
        <f>SUM(D25,F25)</f>
        <v>28</v>
      </c>
      <c r="K25" s="7">
        <v>9</v>
      </c>
      <c r="L25" s="4">
        <v>14</v>
      </c>
      <c r="M25" s="4">
        <v>129</v>
      </c>
      <c r="N25" s="19">
        <v>138</v>
      </c>
      <c r="O25" s="22">
        <f>M25/Q25</f>
        <v>0.93478260869565222</v>
      </c>
      <c r="P25" s="23">
        <f>N25/R25</f>
        <v>0.90789473684210531</v>
      </c>
      <c r="Q25" s="17">
        <f>SUM(K25,M25)</f>
        <v>138</v>
      </c>
      <c r="R25" s="12">
        <f>SUM(L25,N25)</f>
        <v>152</v>
      </c>
    </row>
    <row r="26" spans="1:18" ht="13.6" x14ac:dyDescent="0.25">
      <c r="A26" s="1"/>
      <c r="B26" s="1" t="s">
        <v>19</v>
      </c>
      <c r="C26" s="7">
        <v>19</v>
      </c>
      <c r="D26" s="4">
        <v>20</v>
      </c>
      <c r="E26" s="4">
        <v>31</v>
      </c>
      <c r="F26" s="4">
        <v>48</v>
      </c>
      <c r="G26" s="22">
        <f t="shared" si="7"/>
        <v>0.62</v>
      </c>
      <c r="H26" s="23">
        <f t="shared" si="0"/>
        <v>0.70588235294117652</v>
      </c>
      <c r="I26" s="17">
        <f t="shared" si="1"/>
        <v>50</v>
      </c>
      <c r="J26" s="12">
        <f t="shared" si="2"/>
        <v>68</v>
      </c>
      <c r="K26" s="7">
        <v>76</v>
      </c>
      <c r="L26" s="4">
        <v>90</v>
      </c>
      <c r="M26" s="4">
        <v>229</v>
      </c>
      <c r="N26" s="19">
        <v>217</v>
      </c>
      <c r="O26" s="22">
        <f t="shared" si="3"/>
        <v>0.75081967213114753</v>
      </c>
      <c r="P26" s="23">
        <f t="shared" si="4"/>
        <v>0.70684039087947881</v>
      </c>
      <c r="Q26" s="17">
        <f t="shared" si="5"/>
        <v>305</v>
      </c>
      <c r="R26" s="12">
        <f t="shared" si="6"/>
        <v>307</v>
      </c>
    </row>
    <row r="27" spans="1:18" ht="13.6" x14ac:dyDescent="0.25">
      <c r="A27" s="1"/>
      <c r="B27" s="1" t="s">
        <v>20</v>
      </c>
      <c r="C27" s="7">
        <v>6</v>
      </c>
      <c r="D27" s="4">
        <v>10</v>
      </c>
      <c r="E27" s="4">
        <v>25</v>
      </c>
      <c r="F27" s="4">
        <v>28</v>
      </c>
      <c r="G27" s="22">
        <f t="shared" si="7"/>
        <v>0.80645161290322576</v>
      </c>
      <c r="H27" s="23">
        <f t="shared" si="0"/>
        <v>0.73684210526315785</v>
      </c>
      <c r="I27" s="17">
        <f t="shared" si="1"/>
        <v>31</v>
      </c>
      <c r="J27" s="12">
        <f t="shared" si="2"/>
        <v>38</v>
      </c>
      <c r="K27" s="7">
        <v>30</v>
      </c>
      <c r="L27" s="4">
        <v>44</v>
      </c>
      <c r="M27" s="4">
        <v>119</v>
      </c>
      <c r="N27" s="19">
        <v>171</v>
      </c>
      <c r="O27" s="22">
        <f t="shared" si="3"/>
        <v>0.79865771812080533</v>
      </c>
      <c r="P27" s="23">
        <f t="shared" si="4"/>
        <v>0.79534883720930227</v>
      </c>
      <c r="Q27" s="17">
        <f t="shared" si="5"/>
        <v>149</v>
      </c>
      <c r="R27" s="12">
        <f t="shared" si="6"/>
        <v>215</v>
      </c>
    </row>
    <row r="28" spans="1:18" ht="13.6" x14ac:dyDescent="0.25">
      <c r="A28" s="1"/>
      <c r="B28" s="1" t="s">
        <v>21</v>
      </c>
      <c r="C28" s="7">
        <v>155</v>
      </c>
      <c r="D28" s="4">
        <v>107</v>
      </c>
      <c r="E28" s="4">
        <v>119</v>
      </c>
      <c r="F28" s="4">
        <v>70</v>
      </c>
      <c r="G28" s="22">
        <f t="shared" si="7"/>
        <v>0.43430656934306572</v>
      </c>
      <c r="H28" s="23">
        <f t="shared" si="0"/>
        <v>0.39548022598870058</v>
      </c>
      <c r="I28" s="17">
        <f t="shared" si="1"/>
        <v>274</v>
      </c>
      <c r="J28" s="12">
        <f t="shared" si="2"/>
        <v>177</v>
      </c>
      <c r="K28" s="7">
        <v>530</v>
      </c>
      <c r="L28" s="4">
        <v>408</v>
      </c>
      <c r="M28" s="4">
        <v>520</v>
      </c>
      <c r="N28" s="19">
        <v>292</v>
      </c>
      <c r="O28" s="22">
        <f t="shared" si="3"/>
        <v>0.49523809523809526</v>
      </c>
      <c r="P28" s="23">
        <f t="shared" si="4"/>
        <v>0.41714285714285715</v>
      </c>
      <c r="Q28" s="17">
        <f t="shared" si="5"/>
        <v>1050</v>
      </c>
      <c r="R28" s="12">
        <f t="shared" si="6"/>
        <v>700</v>
      </c>
    </row>
    <row r="29" spans="1:18" ht="13.6" x14ac:dyDescent="0.25">
      <c r="A29" s="1"/>
      <c r="B29" s="1" t="s">
        <v>22</v>
      </c>
      <c r="C29" s="7">
        <v>221</v>
      </c>
      <c r="D29" s="4">
        <v>167</v>
      </c>
      <c r="E29" s="4">
        <v>443</v>
      </c>
      <c r="F29" s="4">
        <v>705</v>
      </c>
      <c r="G29" s="22">
        <f t="shared" si="7"/>
        <v>0.66716867469879515</v>
      </c>
      <c r="H29" s="23">
        <f t="shared" si="0"/>
        <v>0.8084862385321101</v>
      </c>
      <c r="I29" s="17">
        <f t="shared" si="1"/>
        <v>664</v>
      </c>
      <c r="J29" s="12">
        <f t="shared" si="2"/>
        <v>872</v>
      </c>
      <c r="K29" s="7">
        <v>704</v>
      </c>
      <c r="L29" s="4">
        <v>655</v>
      </c>
      <c r="M29" s="4">
        <v>2065</v>
      </c>
      <c r="N29" s="19">
        <v>2998</v>
      </c>
      <c r="O29" s="22">
        <f t="shared" si="3"/>
        <v>0.7457565908270134</v>
      </c>
      <c r="P29" s="23">
        <f t="shared" si="4"/>
        <v>0.82069531891595948</v>
      </c>
      <c r="Q29" s="17">
        <f t="shared" si="5"/>
        <v>2769</v>
      </c>
      <c r="R29" s="12">
        <f t="shared" si="6"/>
        <v>3653</v>
      </c>
    </row>
    <row r="30" spans="1:18" ht="13.6" x14ac:dyDescent="0.25">
      <c r="A30" s="1"/>
      <c r="B30" s="1" t="s">
        <v>23</v>
      </c>
      <c r="C30" s="7">
        <v>53</v>
      </c>
      <c r="D30" s="4">
        <v>22</v>
      </c>
      <c r="E30" s="4">
        <v>55</v>
      </c>
      <c r="F30" s="4">
        <v>71</v>
      </c>
      <c r="G30" s="22">
        <f t="shared" si="7"/>
        <v>0.5092592592592593</v>
      </c>
      <c r="H30" s="23">
        <f t="shared" si="0"/>
        <v>0.76344086021505375</v>
      </c>
      <c r="I30" s="17">
        <f t="shared" si="1"/>
        <v>108</v>
      </c>
      <c r="J30" s="12">
        <f t="shared" si="2"/>
        <v>93</v>
      </c>
      <c r="K30" s="7">
        <v>128</v>
      </c>
      <c r="L30" s="4">
        <v>79</v>
      </c>
      <c r="M30" s="4">
        <v>205</v>
      </c>
      <c r="N30" s="19">
        <v>317</v>
      </c>
      <c r="O30" s="22">
        <f t="shared" si="3"/>
        <v>0.61561561561561562</v>
      </c>
      <c r="P30" s="23">
        <f t="shared" si="4"/>
        <v>0.8005050505050505</v>
      </c>
      <c r="Q30" s="17">
        <f t="shared" si="5"/>
        <v>333</v>
      </c>
      <c r="R30" s="12">
        <f t="shared" si="6"/>
        <v>396</v>
      </c>
    </row>
    <row r="31" spans="1:18" ht="13.6" x14ac:dyDescent="0.25">
      <c r="A31" s="1"/>
      <c r="B31" s="1" t="s">
        <v>24</v>
      </c>
      <c r="C31" s="7">
        <v>167</v>
      </c>
      <c r="D31" s="4">
        <v>316</v>
      </c>
      <c r="E31" s="4">
        <v>94</v>
      </c>
      <c r="F31" s="4">
        <v>101</v>
      </c>
      <c r="G31" s="22">
        <f t="shared" si="7"/>
        <v>0.36015325670498083</v>
      </c>
      <c r="H31" s="23">
        <f t="shared" si="0"/>
        <v>0.2422062350119904</v>
      </c>
      <c r="I31" s="17">
        <f t="shared" si="1"/>
        <v>261</v>
      </c>
      <c r="J31" s="12">
        <f t="shared" si="2"/>
        <v>417</v>
      </c>
      <c r="K31" s="7">
        <v>507</v>
      </c>
      <c r="L31" s="4">
        <v>967</v>
      </c>
      <c r="M31" s="4">
        <v>338</v>
      </c>
      <c r="N31" s="19">
        <v>413</v>
      </c>
      <c r="O31" s="22">
        <f t="shared" si="3"/>
        <v>0.4</v>
      </c>
      <c r="P31" s="23">
        <f t="shared" si="4"/>
        <v>0.29927536231884055</v>
      </c>
      <c r="Q31" s="17">
        <f t="shared" si="5"/>
        <v>845</v>
      </c>
      <c r="R31" s="12">
        <f t="shared" si="6"/>
        <v>1380</v>
      </c>
    </row>
    <row r="32" spans="1:18" ht="13.6" x14ac:dyDescent="0.25">
      <c r="A32" s="1"/>
      <c r="B32" s="1" t="s">
        <v>25</v>
      </c>
      <c r="C32" s="7">
        <v>308</v>
      </c>
      <c r="D32" s="4">
        <v>284</v>
      </c>
      <c r="E32" s="4">
        <v>230</v>
      </c>
      <c r="F32" s="4">
        <v>224</v>
      </c>
      <c r="G32" s="22">
        <f t="shared" si="7"/>
        <v>0.42750929368029739</v>
      </c>
      <c r="H32" s="23">
        <f t="shared" si="0"/>
        <v>0.44094488188976377</v>
      </c>
      <c r="I32" s="17">
        <f t="shared" si="1"/>
        <v>538</v>
      </c>
      <c r="J32" s="12">
        <f t="shared" si="2"/>
        <v>508</v>
      </c>
      <c r="K32" s="7">
        <v>1363</v>
      </c>
      <c r="L32" s="4">
        <v>1210</v>
      </c>
      <c r="M32" s="4">
        <v>797</v>
      </c>
      <c r="N32" s="19">
        <v>1064</v>
      </c>
      <c r="O32" s="22">
        <f t="shared" si="3"/>
        <v>0.36898148148148147</v>
      </c>
      <c r="P32" s="23">
        <f t="shared" si="4"/>
        <v>0.46789797713280562</v>
      </c>
      <c r="Q32" s="17">
        <f t="shared" si="5"/>
        <v>2160</v>
      </c>
      <c r="R32" s="12">
        <f t="shared" si="6"/>
        <v>2274</v>
      </c>
    </row>
    <row r="33" spans="1:18" ht="13.6" x14ac:dyDescent="0.25">
      <c r="A33" s="1"/>
      <c r="B33" s="1" t="s">
        <v>26</v>
      </c>
      <c r="C33" s="7">
        <v>157</v>
      </c>
      <c r="D33" s="4">
        <v>230</v>
      </c>
      <c r="E33" s="4">
        <v>248</v>
      </c>
      <c r="F33" s="4">
        <v>280</v>
      </c>
      <c r="G33" s="22">
        <f t="shared" si="7"/>
        <v>0.61234567901234571</v>
      </c>
      <c r="H33" s="23">
        <f t="shared" si="0"/>
        <v>0.5490196078431373</v>
      </c>
      <c r="I33" s="17">
        <f t="shared" si="1"/>
        <v>405</v>
      </c>
      <c r="J33" s="12">
        <f t="shared" si="2"/>
        <v>510</v>
      </c>
      <c r="K33" s="7">
        <v>525</v>
      </c>
      <c r="L33" s="4">
        <v>882</v>
      </c>
      <c r="M33" s="4">
        <v>871</v>
      </c>
      <c r="N33" s="19">
        <v>1014</v>
      </c>
      <c r="O33" s="22">
        <f t="shared" si="3"/>
        <v>0.62392550143266479</v>
      </c>
      <c r="P33" s="23">
        <f t="shared" si="4"/>
        <v>0.53481012658227844</v>
      </c>
      <c r="Q33" s="17">
        <f t="shared" si="5"/>
        <v>1396</v>
      </c>
      <c r="R33" s="12">
        <f t="shared" si="6"/>
        <v>1896</v>
      </c>
    </row>
    <row r="34" spans="1:18" ht="13.6" x14ac:dyDescent="0.25">
      <c r="A34" s="1"/>
      <c r="B34" s="1" t="s">
        <v>27</v>
      </c>
      <c r="C34" s="7">
        <v>185</v>
      </c>
      <c r="D34" s="4">
        <v>261</v>
      </c>
      <c r="E34" s="4">
        <v>771</v>
      </c>
      <c r="F34" s="4">
        <v>977</v>
      </c>
      <c r="G34" s="22">
        <f t="shared" si="7"/>
        <v>0.80648535564853552</v>
      </c>
      <c r="H34" s="23">
        <f t="shared" si="0"/>
        <v>0.78917609046849757</v>
      </c>
      <c r="I34" s="17">
        <f t="shared" si="1"/>
        <v>956</v>
      </c>
      <c r="J34" s="12">
        <f t="shared" si="2"/>
        <v>1238</v>
      </c>
      <c r="K34" s="7">
        <v>356</v>
      </c>
      <c r="L34" s="4">
        <v>1131</v>
      </c>
      <c r="M34" s="4">
        <v>2098</v>
      </c>
      <c r="N34" s="19">
        <v>2557</v>
      </c>
      <c r="O34" s="22">
        <f t="shared" si="3"/>
        <v>0.85493072534637327</v>
      </c>
      <c r="P34" s="23">
        <f t="shared" si="4"/>
        <v>0.6933297180043384</v>
      </c>
      <c r="Q34" s="17">
        <f t="shared" si="5"/>
        <v>2454</v>
      </c>
      <c r="R34" s="12">
        <f t="shared" si="6"/>
        <v>3688</v>
      </c>
    </row>
    <row r="35" spans="1:18" ht="13.6" x14ac:dyDescent="0.25">
      <c r="A35" s="1"/>
      <c r="B35" s="1" t="s">
        <v>28</v>
      </c>
      <c r="C35" s="7">
        <v>39</v>
      </c>
      <c r="D35" s="4">
        <v>27</v>
      </c>
      <c r="E35" s="4">
        <v>32</v>
      </c>
      <c r="F35" s="4">
        <v>33</v>
      </c>
      <c r="G35" s="22">
        <f t="shared" si="7"/>
        <v>0.45070422535211269</v>
      </c>
      <c r="H35" s="23">
        <f t="shared" si="0"/>
        <v>0.55000000000000004</v>
      </c>
      <c r="I35" s="17">
        <f t="shared" si="1"/>
        <v>71</v>
      </c>
      <c r="J35" s="12">
        <f t="shared" si="2"/>
        <v>60</v>
      </c>
      <c r="K35" s="7">
        <v>95</v>
      </c>
      <c r="L35" s="4">
        <v>91</v>
      </c>
      <c r="M35" s="4">
        <v>93</v>
      </c>
      <c r="N35" s="19">
        <v>96</v>
      </c>
      <c r="O35" s="22">
        <f t="shared" si="3"/>
        <v>0.49468085106382981</v>
      </c>
      <c r="P35" s="23">
        <f t="shared" si="4"/>
        <v>0.5133689839572193</v>
      </c>
      <c r="Q35" s="17">
        <f t="shared" si="5"/>
        <v>188</v>
      </c>
      <c r="R35" s="12">
        <f t="shared" si="6"/>
        <v>187</v>
      </c>
    </row>
    <row r="36" spans="1:18" ht="13.6" x14ac:dyDescent="0.25">
      <c r="A36" s="1"/>
      <c r="B36" s="1" t="s">
        <v>29</v>
      </c>
      <c r="C36" s="7">
        <v>304</v>
      </c>
      <c r="D36" s="4">
        <v>317</v>
      </c>
      <c r="E36" s="4">
        <v>356</v>
      </c>
      <c r="F36" s="4">
        <v>421</v>
      </c>
      <c r="G36" s="22">
        <f t="shared" si="7"/>
        <v>0.53939393939393943</v>
      </c>
      <c r="H36" s="23">
        <f t="shared" si="0"/>
        <v>0.57046070460704612</v>
      </c>
      <c r="I36" s="17">
        <f t="shared" si="1"/>
        <v>660</v>
      </c>
      <c r="J36" s="12">
        <f t="shared" si="2"/>
        <v>738</v>
      </c>
      <c r="K36" s="7">
        <v>965</v>
      </c>
      <c r="L36" s="4">
        <v>1761</v>
      </c>
      <c r="M36" s="4">
        <v>1692</v>
      </c>
      <c r="N36" s="19">
        <v>1898</v>
      </c>
      <c r="O36" s="22">
        <f t="shared" si="3"/>
        <v>0.63680843056078285</v>
      </c>
      <c r="P36" s="23">
        <f t="shared" si="4"/>
        <v>0.51872096201147855</v>
      </c>
      <c r="Q36" s="17">
        <f t="shared" si="5"/>
        <v>2657</v>
      </c>
      <c r="R36" s="12">
        <f t="shared" si="6"/>
        <v>3659</v>
      </c>
    </row>
    <row r="37" spans="1:18" ht="13.6" x14ac:dyDescent="0.25">
      <c r="A37" s="1"/>
      <c r="B37" s="1" t="s">
        <v>30</v>
      </c>
      <c r="C37" s="7">
        <v>0</v>
      </c>
      <c r="D37" s="4">
        <v>103</v>
      </c>
      <c r="E37" s="4">
        <v>0</v>
      </c>
      <c r="F37" s="4">
        <v>35</v>
      </c>
      <c r="G37" s="22"/>
      <c r="H37" s="23">
        <f t="shared" si="0"/>
        <v>0.25362318840579712</v>
      </c>
      <c r="I37" s="17">
        <f t="shared" si="1"/>
        <v>0</v>
      </c>
      <c r="J37" s="12">
        <f t="shared" si="2"/>
        <v>138</v>
      </c>
      <c r="K37" s="7">
        <v>3</v>
      </c>
      <c r="L37" s="4">
        <v>155</v>
      </c>
      <c r="M37" s="4">
        <v>2</v>
      </c>
      <c r="N37" s="19">
        <v>60</v>
      </c>
      <c r="O37" s="22">
        <f t="shared" si="3"/>
        <v>0.4</v>
      </c>
      <c r="P37" s="23">
        <f t="shared" si="4"/>
        <v>0.27906976744186046</v>
      </c>
      <c r="Q37" s="17">
        <f t="shared" si="5"/>
        <v>5</v>
      </c>
      <c r="R37" s="12">
        <f t="shared" si="6"/>
        <v>215</v>
      </c>
    </row>
    <row r="38" spans="1:18" ht="13.6" x14ac:dyDescent="0.25">
      <c r="A38" s="1"/>
      <c r="B38" s="1" t="s">
        <v>31</v>
      </c>
      <c r="C38" s="7">
        <v>143</v>
      </c>
      <c r="D38" s="4">
        <v>109</v>
      </c>
      <c r="E38" s="4">
        <v>86</v>
      </c>
      <c r="F38" s="4">
        <v>139</v>
      </c>
      <c r="G38" s="22">
        <f t="shared" si="7"/>
        <v>0.37554585152838427</v>
      </c>
      <c r="H38" s="23">
        <f t="shared" si="0"/>
        <v>0.56048387096774188</v>
      </c>
      <c r="I38" s="17">
        <f t="shared" si="1"/>
        <v>229</v>
      </c>
      <c r="J38" s="12">
        <f t="shared" si="2"/>
        <v>248</v>
      </c>
      <c r="K38" s="7">
        <v>380</v>
      </c>
      <c r="L38" s="4">
        <v>322</v>
      </c>
      <c r="M38" s="4">
        <v>460</v>
      </c>
      <c r="N38" s="19">
        <v>321</v>
      </c>
      <c r="O38" s="22">
        <f t="shared" si="3"/>
        <v>0.54761904761904767</v>
      </c>
      <c r="P38" s="23">
        <f t="shared" si="4"/>
        <v>0.49922239502332816</v>
      </c>
      <c r="Q38" s="17">
        <f t="shared" si="5"/>
        <v>840</v>
      </c>
      <c r="R38" s="12">
        <f t="shared" si="6"/>
        <v>643</v>
      </c>
    </row>
    <row r="39" spans="1:18" ht="13.6" x14ac:dyDescent="0.25">
      <c r="A39" s="1"/>
      <c r="B39" s="1" t="s">
        <v>32</v>
      </c>
      <c r="C39" s="7">
        <v>498</v>
      </c>
      <c r="D39" s="4">
        <v>348</v>
      </c>
      <c r="E39" s="4">
        <v>744</v>
      </c>
      <c r="F39" s="4">
        <v>473</v>
      </c>
      <c r="G39" s="22">
        <f t="shared" si="7"/>
        <v>0.59903381642512077</v>
      </c>
      <c r="H39" s="23">
        <f t="shared" si="0"/>
        <v>0.57612667478684532</v>
      </c>
      <c r="I39" s="17">
        <f t="shared" si="1"/>
        <v>1242</v>
      </c>
      <c r="J39" s="12">
        <f t="shared" si="2"/>
        <v>821</v>
      </c>
      <c r="K39" s="7">
        <v>1518</v>
      </c>
      <c r="L39" s="4">
        <v>1425</v>
      </c>
      <c r="M39" s="4">
        <v>2219</v>
      </c>
      <c r="N39" s="19">
        <v>2387</v>
      </c>
      <c r="O39" s="22">
        <f t="shared" si="3"/>
        <v>0.59379181161359385</v>
      </c>
      <c r="P39" s="23">
        <f t="shared" si="4"/>
        <v>0.62618048268625393</v>
      </c>
      <c r="Q39" s="17">
        <f t="shared" si="5"/>
        <v>3737</v>
      </c>
      <c r="R39" s="12">
        <f t="shared" si="6"/>
        <v>3812</v>
      </c>
    </row>
    <row r="40" spans="1:18" ht="13.6" x14ac:dyDescent="0.25">
      <c r="A40" s="1"/>
      <c r="B40" s="1" t="s">
        <v>33</v>
      </c>
      <c r="C40" s="7">
        <v>2</v>
      </c>
      <c r="D40" s="4">
        <v>2</v>
      </c>
      <c r="E40" s="4">
        <v>1</v>
      </c>
      <c r="F40" s="4">
        <v>0</v>
      </c>
      <c r="G40" s="22">
        <f t="shared" si="7"/>
        <v>0.33333333333333331</v>
      </c>
      <c r="H40" s="23">
        <f t="shared" si="0"/>
        <v>0</v>
      </c>
      <c r="I40" s="17">
        <f t="shared" si="1"/>
        <v>3</v>
      </c>
      <c r="J40" s="12">
        <f t="shared" si="2"/>
        <v>2</v>
      </c>
      <c r="K40" s="7">
        <v>8</v>
      </c>
      <c r="L40" s="4">
        <v>9</v>
      </c>
      <c r="M40" s="4">
        <v>11</v>
      </c>
      <c r="N40" s="19">
        <v>5</v>
      </c>
      <c r="O40" s="22">
        <f t="shared" si="3"/>
        <v>0.57894736842105265</v>
      </c>
      <c r="P40" s="23">
        <f t="shared" si="4"/>
        <v>0.35714285714285715</v>
      </c>
      <c r="Q40" s="17">
        <f t="shared" si="5"/>
        <v>19</v>
      </c>
      <c r="R40" s="12">
        <f t="shared" si="6"/>
        <v>14</v>
      </c>
    </row>
    <row r="41" spans="1:18" ht="13.6" x14ac:dyDescent="0.25">
      <c r="A41" s="1"/>
      <c r="B41" s="1" t="s">
        <v>34</v>
      </c>
      <c r="C41" s="7">
        <v>216</v>
      </c>
      <c r="D41" s="4">
        <v>166</v>
      </c>
      <c r="E41" s="4">
        <v>267</v>
      </c>
      <c r="F41" s="4">
        <v>151</v>
      </c>
      <c r="G41" s="22">
        <f t="shared" si="7"/>
        <v>0.55279503105590067</v>
      </c>
      <c r="H41" s="23">
        <f t="shared" si="0"/>
        <v>0.47634069400630913</v>
      </c>
      <c r="I41" s="17">
        <f t="shared" si="1"/>
        <v>483</v>
      </c>
      <c r="J41" s="12">
        <f t="shared" si="2"/>
        <v>317</v>
      </c>
      <c r="K41" s="7">
        <v>820</v>
      </c>
      <c r="L41" s="4">
        <v>635</v>
      </c>
      <c r="M41" s="4">
        <v>848</v>
      </c>
      <c r="N41" s="19">
        <v>749</v>
      </c>
      <c r="O41" s="22">
        <f t="shared" si="3"/>
        <v>0.50839328537170259</v>
      </c>
      <c r="P41" s="23">
        <f t="shared" si="4"/>
        <v>0.54118497109826591</v>
      </c>
      <c r="Q41" s="17">
        <f t="shared" si="5"/>
        <v>1668</v>
      </c>
      <c r="R41" s="12">
        <f t="shared" si="6"/>
        <v>1384</v>
      </c>
    </row>
    <row r="42" spans="1:18" ht="13.6" x14ac:dyDescent="0.25">
      <c r="A42" s="1"/>
      <c r="B42" s="1" t="s">
        <v>35</v>
      </c>
      <c r="C42" s="7">
        <v>165</v>
      </c>
      <c r="D42" s="4">
        <v>184</v>
      </c>
      <c r="E42" s="4">
        <v>89</v>
      </c>
      <c r="F42" s="4">
        <v>97</v>
      </c>
      <c r="G42" s="22">
        <f t="shared" si="7"/>
        <v>0.35039370078740156</v>
      </c>
      <c r="H42" s="23">
        <f t="shared" si="0"/>
        <v>0.34519572953736655</v>
      </c>
      <c r="I42" s="17">
        <f t="shared" si="1"/>
        <v>254</v>
      </c>
      <c r="J42" s="12">
        <f t="shared" si="2"/>
        <v>281</v>
      </c>
      <c r="K42" s="7">
        <v>529</v>
      </c>
      <c r="L42" s="4">
        <v>555</v>
      </c>
      <c r="M42" s="4">
        <v>288</v>
      </c>
      <c r="N42" s="19">
        <v>264</v>
      </c>
      <c r="O42" s="22">
        <f t="shared" si="3"/>
        <v>0.35250917992656061</v>
      </c>
      <c r="P42" s="23">
        <f t="shared" si="4"/>
        <v>0.32234432234432236</v>
      </c>
      <c r="Q42" s="17">
        <f t="shared" si="5"/>
        <v>817</v>
      </c>
      <c r="R42" s="12">
        <f t="shared" si="6"/>
        <v>819</v>
      </c>
    </row>
    <row r="43" spans="1:18" ht="13.6" x14ac:dyDescent="0.25">
      <c r="A43" s="1"/>
      <c r="B43" s="1" t="s">
        <v>36</v>
      </c>
      <c r="C43" s="7">
        <v>643</v>
      </c>
      <c r="D43" s="4">
        <v>590</v>
      </c>
      <c r="E43" s="4">
        <v>539</v>
      </c>
      <c r="F43" s="4">
        <v>538</v>
      </c>
      <c r="G43" s="22">
        <f t="shared" si="7"/>
        <v>0.4560067681895093</v>
      </c>
      <c r="H43" s="23">
        <f t="shared" si="0"/>
        <v>0.47695035460992907</v>
      </c>
      <c r="I43" s="17">
        <f t="shared" si="1"/>
        <v>1182</v>
      </c>
      <c r="J43" s="12">
        <f t="shared" si="2"/>
        <v>1128</v>
      </c>
      <c r="K43" s="7">
        <v>1762</v>
      </c>
      <c r="L43" s="4">
        <v>2310</v>
      </c>
      <c r="M43" s="4">
        <v>2892</v>
      </c>
      <c r="N43" s="19">
        <v>2709</v>
      </c>
      <c r="O43" s="22">
        <f t="shared" si="3"/>
        <v>0.62140094542329183</v>
      </c>
      <c r="P43" s="23">
        <f t="shared" si="4"/>
        <v>0.53974895397489542</v>
      </c>
      <c r="Q43" s="17">
        <f t="shared" si="5"/>
        <v>4654</v>
      </c>
      <c r="R43" s="12">
        <f t="shared" si="6"/>
        <v>5019</v>
      </c>
    </row>
    <row r="44" spans="1:18" ht="13.6" x14ac:dyDescent="0.25">
      <c r="A44" s="1"/>
      <c r="B44" s="1" t="s">
        <v>37</v>
      </c>
      <c r="C44" s="7">
        <v>1026</v>
      </c>
      <c r="D44" s="4">
        <v>790</v>
      </c>
      <c r="E44" s="4">
        <v>2565</v>
      </c>
      <c r="F44" s="4">
        <v>2592</v>
      </c>
      <c r="G44" s="22">
        <f t="shared" si="7"/>
        <v>0.7142857142857143</v>
      </c>
      <c r="H44" s="23">
        <f t="shared" si="0"/>
        <v>0.76641040804257832</v>
      </c>
      <c r="I44" s="17">
        <f t="shared" si="1"/>
        <v>3591</v>
      </c>
      <c r="J44" s="12">
        <f t="shared" si="2"/>
        <v>3382</v>
      </c>
      <c r="K44" s="7">
        <v>2998</v>
      </c>
      <c r="L44" s="4">
        <v>2968</v>
      </c>
      <c r="M44" s="4">
        <v>8419</v>
      </c>
      <c r="N44" s="19">
        <v>10964</v>
      </c>
      <c r="O44" s="22">
        <f t="shared" si="3"/>
        <v>0.73740912674082504</v>
      </c>
      <c r="P44" s="23">
        <f t="shared" si="4"/>
        <v>0.78696525983347687</v>
      </c>
      <c r="Q44" s="17">
        <f t="shared" si="5"/>
        <v>11417</v>
      </c>
      <c r="R44" s="12">
        <f t="shared" si="6"/>
        <v>13932</v>
      </c>
    </row>
    <row r="45" spans="1:18" ht="13.6" x14ac:dyDescent="0.25">
      <c r="A45" s="1"/>
      <c r="B45" s="1" t="s">
        <v>38</v>
      </c>
      <c r="C45" s="7">
        <v>1174</v>
      </c>
      <c r="D45" s="4">
        <v>1295</v>
      </c>
      <c r="E45" s="4">
        <v>3611</v>
      </c>
      <c r="F45" s="4">
        <v>2910</v>
      </c>
      <c r="G45" s="22">
        <f t="shared" si="7"/>
        <v>0.754649947753396</v>
      </c>
      <c r="H45" s="23">
        <f t="shared" si="0"/>
        <v>0.69203329369797861</v>
      </c>
      <c r="I45" s="17">
        <f t="shared" si="1"/>
        <v>4785</v>
      </c>
      <c r="J45" s="12">
        <f t="shared" si="2"/>
        <v>4205</v>
      </c>
      <c r="K45" s="7">
        <v>3615</v>
      </c>
      <c r="L45" s="4">
        <v>4679</v>
      </c>
      <c r="M45" s="4">
        <v>12607</v>
      </c>
      <c r="N45" s="19">
        <v>12658</v>
      </c>
      <c r="O45" s="22">
        <f t="shared" si="3"/>
        <v>0.77715448156824063</v>
      </c>
      <c r="P45" s="23">
        <f t="shared" si="4"/>
        <v>0.73011478341120151</v>
      </c>
      <c r="Q45" s="17">
        <f t="shared" si="5"/>
        <v>16222</v>
      </c>
      <c r="R45" s="12">
        <f t="shared" si="6"/>
        <v>17337</v>
      </c>
    </row>
    <row r="46" spans="1:18" ht="14.3" thickBot="1" x14ac:dyDescent="0.3">
      <c r="A46" s="1"/>
      <c r="B46" s="1" t="s">
        <v>39</v>
      </c>
      <c r="C46" s="7">
        <v>24</v>
      </c>
      <c r="D46" s="4">
        <v>23</v>
      </c>
      <c r="E46" s="4">
        <v>23</v>
      </c>
      <c r="F46" s="4">
        <v>17</v>
      </c>
      <c r="G46" s="22">
        <f>E46/I46</f>
        <v>0.48936170212765956</v>
      </c>
      <c r="H46" s="23">
        <f t="shared" si="0"/>
        <v>0.42499999999999999</v>
      </c>
      <c r="I46" s="17">
        <f t="shared" si="1"/>
        <v>47</v>
      </c>
      <c r="J46" s="12">
        <f t="shared" si="2"/>
        <v>40</v>
      </c>
      <c r="K46" s="7">
        <v>40</v>
      </c>
      <c r="L46" s="4">
        <v>49</v>
      </c>
      <c r="M46" s="4">
        <v>35</v>
      </c>
      <c r="N46" s="19">
        <v>48</v>
      </c>
      <c r="O46" s="22">
        <f>M46/Q46</f>
        <v>0.46666666666666667</v>
      </c>
      <c r="P46" s="23">
        <f t="shared" si="4"/>
        <v>0.49484536082474229</v>
      </c>
      <c r="Q46" s="17">
        <f t="shared" si="5"/>
        <v>75</v>
      </c>
      <c r="R46" s="12">
        <f t="shared" si="6"/>
        <v>97</v>
      </c>
    </row>
    <row r="47" spans="1:18" s="3" customFormat="1" ht="14.3" thickBot="1" x14ac:dyDescent="0.3">
      <c r="C47" s="25">
        <f>SUM(C8:C46)</f>
        <v>8422</v>
      </c>
      <c r="D47" s="26">
        <f>SUM(D8:D46)</f>
        <v>8574</v>
      </c>
      <c r="E47" s="27">
        <f>SUM(E8:E46)</f>
        <v>15751</v>
      </c>
      <c r="F47" s="28">
        <f>SUM(F8:F46)</f>
        <v>14754</v>
      </c>
      <c r="G47" s="32">
        <f>E47/I47</f>
        <v>0.65159475447813675</v>
      </c>
      <c r="H47" s="33">
        <f t="shared" si="0"/>
        <v>0.63245884773662553</v>
      </c>
      <c r="I47" s="29">
        <f t="shared" si="1"/>
        <v>24173</v>
      </c>
      <c r="J47" s="29">
        <f t="shared" si="2"/>
        <v>23328</v>
      </c>
      <c r="K47" s="25">
        <f>SUM(K8:K46)</f>
        <v>25364</v>
      </c>
      <c r="L47" s="28">
        <f>SUM(L8:L46)</f>
        <v>30932</v>
      </c>
      <c r="M47" s="27">
        <f>SUM(M8:M46)</f>
        <v>54870</v>
      </c>
      <c r="N47" s="30">
        <f>SUM(N8:N46)</f>
        <v>60346</v>
      </c>
      <c r="O47" s="32">
        <f>M47/Q47</f>
        <v>0.68387466660019447</v>
      </c>
      <c r="P47" s="33">
        <f t="shared" si="4"/>
        <v>0.66112316220776091</v>
      </c>
      <c r="Q47" s="29">
        <f t="shared" si="5"/>
        <v>80234</v>
      </c>
      <c r="R47" s="31">
        <f t="shared" si="6"/>
        <v>91278</v>
      </c>
    </row>
    <row r="48" spans="1:18" ht="14.3" x14ac:dyDescent="0.25">
      <c r="C48" s="8"/>
      <c r="D48" s="8"/>
      <c r="E48" s="8"/>
      <c r="F48" s="8"/>
      <c r="H48" s="9"/>
      <c r="I48" s="9"/>
      <c r="J48" s="9"/>
      <c r="K48" s="10"/>
      <c r="L48" s="10"/>
      <c r="M48" s="10"/>
      <c r="N48" s="10"/>
    </row>
    <row r="49" spans="3:13" ht="13.6" x14ac:dyDescent="0.25">
      <c r="C49" s="34"/>
      <c r="D49" s="34"/>
      <c r="E49" s="34"/>
      <c r="F49" s="34"/>
      <c r="H49" s="9"/>
      <c r="I49" s="9"/>
      <c r="J49" s="9"/>
      <c r="K49" s="11"/>
      <c r="L49" s="11"/>
      <c r="M49" s="9"/>
    </row>
    <row r="50" spans="3:13" x14ac:dyDescent="0.2">
      <c r="H50" s="9"/>
      <c r="I50" s="9"/>
      <c r="J50" s="9"/>
      <c r="K50" s="9"/>
      <c r="L50" s="9"/>
      <c r="M50" s="9"/>
    </row>
  </sheetData>
  <mergeCells count="10">
    <mergeCell ref="Q5:R5"/>
    <mergeCell ref="I5:J5"/>
    <mergeCell ref="C4:J4"/>
    <mergeCell ref="K4:R4"/>
    <mergeCell ref="M5:N5"/>
    <mergeCell ref="O5:P5"/>
    <mergeCell ref="C5:D5"/>
    <mergeCell ref="E5:F5"/>
    <mergeCell ref="G5:H5"/>
    <mergeCell ref="K5:L5"/>
  </mergeCells>
  <phoneticPr fontId="2" type="noConversion"/>
  <pageMargins left="0.39370078740157483" right="0.11811023622047245" top="0" bottom="3.937007874015748E-2" header="3.937007874015748E-2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K10-1304 inkl bilföretag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2012-07-01T10:56:10Z</cp:lastPrinted>
  <dcterms:created xsi:type="dcterms:W3CDTF">2009-09-29T12:11:43Z</dcterms:created>
  <dcterms:modified xsi:type="dcterms:W3CDTF">2013-05-01T17:45:17Z</dcterms:modified>
</cp:coreProperties>
</file>