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906 inkl bilföretag" sheetId="3" r:id="rId1"/>
  </sheets>
  <calcPr calcId="145621"/>
</workbook>
</file>

<file path=xl/calcChain.xml><?xml version="1.0" encoding="utf-8"?>
<calcChain xmlns="http://schemas.openxmlformats.org/spreadsheetml/2006/main">
  <c r="K49" i="3" l="1"/>
  <c r="L49" i="3"/>
  <c r="M49" i="3"/>
  <c r="N49" i="3"/>
  <c r="H14" i="3" l="1"/>
  <c r="G14" i="3"/>
  <c r="R12" i="3" l="1"/>
  <c r="P12" i="3" s="1"/>
  <c r="Q12" i="3"/>
  <c r="O12" i="3" s="1"/>
  <c r="J12" i="3"/>
  <c r="H12" i="3" s="1"/>
  <c r="I12" i="3"/>
  <c r="G12" i="3" s="1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<sst xmlns="http://schemas.openxmlformats.org/spreadsheetml/2006/main" count="55" uniqueCount="51">
  <si>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</si>
  <si>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</si>
  <si>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</si>
  <si>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</si>
  <si>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</si>
  <si>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</si>
  <si>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</si>
  <si>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</si>
  <si>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</si>
  <si>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</si>
  <si>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</si>
  <si>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</si>
  <si>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</si>
  <si>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</si>
  <si>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</si>
  <si>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</si>
  <si>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</si>
  <si>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</si>
  <si>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</si>
  <si>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</si>
  <si>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</si>
  <si>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</si>
  <si>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</si>
  <si>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</si>
  <si>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</si>
  <si>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</si>
  <si>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</si>
  <si>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</si>
  <si>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</si>
  <si>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</si>
  <si>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</si>
  <si>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</si>
  <si>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</si>
  <si>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</si>
  <si>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</si>
  <si>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</si>
  <si>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</si>
  <si>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</si>
  <si>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</si>
  <si>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</si>
  <si>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</si>
  <si>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</si>
  <si>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</si>
  <si>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</si>
  <si>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</si>
  <si>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</si>
  <si>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</si>
  <si>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</si>
  <si>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januari-juni</t>
  </si>
  <si>
    <t>juni</t>
  </si>
  <si>
    <t>2019.06.30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</si>
</sst>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43</v>
      </c>
    </row>
    <row r="4" spans="1:18" ht="13.6" thickBot="1" x14ac:dyDescent="0.25">
      <c r="B4" s="1" t="s">
        <v>41</v>
      </c>
      <c r="N4" s="16" t="s">
        <v>50</v>
      </c>
    </row>
    <row r="5" spans="1:18" x14ac:dyDescent="0.2">
      <c r="C5" s="58" t="s">
        <v>49</v>
      </c>
      <c r="D5" s="59"/>
      <c r="E5" s="59"/>
      <c r="F5" s="59"/>
      <c r="G5" s="59"/>
      <c r="H5" s="59"/>
      <c r="I5" s="59"/>
      <c r="J5" s="60"/>
      <c r="K5" s="58" t="s">
        <v>48</v>
      </c>
      <c r="L5" s="59"/>
      <c r="M5" s="59"/>
      <c r="N5" s="59"/>
      <c r="O5" s="59"/>
      <c r="P5" s="59"/>
      <c r="Q5" s="61"/>
      <c r="R5" s="62"/>
    </row>
    <row r="6" spans="1:18" x14ac:dyDescent="0.2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">
      <c r="A7" s="1"/>
      <c r="B7" s="5" t="s">
        <v>1</v>
      </c>
      <c r="C7" s="6">
        <v>2019</v>
      </c>
      <c r="D7" s="2">
        <v>2018</v>
      </c>
      <c r="E7" s="6">
        <v>2019</v>
      </c>
      <c r="F7" s="2">
        <v>2018</v>
      </c>
      <c r="G7" s="6">
        <v>2019</v>
      </c>
      <c r="H7" s="2">
        <v>2018</v>
      </c>
      <c r="I7" s="6">
        <v>2019</v>
      </c>
      <c r="J7" s="2">
        <v>2018</v>
      </c>
      <c r="K7" s="6">
        <v>2019</v>
      </c>
      <c r="L7" s="2">
        <v>2018</v>
      </c>
      <c r="M7" s="6">
        <v>2019</v>
      </c>
      <c r="N7" s="2">
        <v>2018</v>
      </c>
      <c r="O7" s="6">
        <v>2019</v>
      </c>
      <c r="P7" s="2">
        <v>2018</v>
      </c>
      <c r="Q7" s="6">
        <v>2019</v>
      </c>
      <c r="R7" s="17">
        <v>2018</v>
      </c>
    </row>
    <row r="8" spans="1:18" ht="13.6" thickBot="1" x14ac:dyDescent="0.25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ht="13.6" x14ac:dyDescent="0.25">
      <c r="A9" s="1"/>
      <c r="B9" s="24" t="s">
        <v>2</v>
      </c>
      <c r="C9" s="49">
        <v>3</v>
      </c>
      <c r="D9" s="50">
        <v>26</v>
      </c>
      <c r="E9" s="50">
        <v>23</v>
      </c>
      <c r="F9" s="47">
        <v>214</v>
      </c>
      <c r="G9" s="20">
        <f t="shared" ref="G9:H25" si="0">IF(E9=0,"",SUM(E9/I9))</f>
        <v>0.88461538461538458</v>
      </c>
      <c r="H9" s="30">
        <f t="shared" si="0"/>
        <v>0.89166666666666672</v>
      </c>
      <c r="I9" s="34">
        <f>SUM(C9,E9)</f>
        <v>26</v>
      </c>
      <c r="J9" s="32">
        <f>SUM(D9,F9)</f>
        <v>240</v>
      </c>
      <c r="K9" s="18">
        <v>37</v>
      </c>
      <c r="L9" s="19">
        <v>102</v>
      </c>
      <c r="M9" s="19">
        <v>247</v>
      </c>
      <c r="N9" s="19">
        <v>672</v>
      </c>
      <c r="O9" s="20">
        <f t="shared" ref="O9:P48" si="1">IF(M9=0,"",SUM(M9/Q9))</f>
        <v>0.86971830985915488</v>
      </c>
      <c r="P9" s="30">
        <f t="shared" si="1"/>
        <v>0.86821705426356588</v>
      </c>
      <c r="Q9" s="32">
        <f>SUM(K9,M9)</f>
        <v>284</v>
      </c>
      <c r="R9" s="28">
        <f>SUM(L9,N9)</f>
        <v>774</v>
      </c>
    </row>
    <row r="10" spans="1:18" ht="13.6" x14ac:dyDescent="0.25">
      <c r="A10" s="1"/>
      <c r="B10" s="25" t="s">
        <v>3</v>
      </c>
      <c r="C10" s="51">
        <v>638</v>
      </c>
      <c r="D10" s="52">
        <v>734</v>
      </c>
      <c r="E10" s="52">
        <v>1505</v>
      </c>
      <c r="F10" s="48">
        <v>2063</v>
      </c>
      <c r="G10" s="23">
        <f t="shared" si="0"/>
        <v>0.70228651423238453</v>
      </c>
      <c r="H10" s="31">
        <f t="shared" si="0"/>
        <v>0.7375759742581337</v>
      </c>
      <c r="I10" s="35">
        <f t="shared" ref="I10:I49" si="2">SUM(C10,E10)</f>
        <v>2143</v>
      </c>
      <c r="J10" s="33">
        <f t="shared" ref="J10:J49" si="3">SUM(D10,F10)</f>
        <v>2797</v>
      </c>
      <c r="K10" s="21">
        <v>2698</v>
      </c>
      <c r="L10" s="48">
        <v>2795</v>
      </c>
      <c r="M10" s="48">
        <v>7121</v>
      </c>
      <c r="N10" s="48">
        <v>7740</v>
      </c>
      <c r="O10" s="23">
        <f t="shared" si="1"/>
        <v>0.72522660148691309</v>
      </c>
      <c r="P10" s="31">
        <f t="shared" si="1"/>
        <v>0.73469387755102045</v>
      </c>
      <c r="Q10" s="33">
        <f t="shared" ref="Q10:Q49" si="4">SUM(K10,M10)</f>
        <v>9819</v>
      </c>
      <c r="R10" s="29">
        <f t="shared" ref="R10:R49" si="5">SUM(L10,N10)</f>
        <v>10535</v>
      </c>
    </row>
    <row r="11" spans="1:18" ht="13.6" x14ac:dyDescent="0.25">
      <c r="A11" s="1"/>
      <c r="B11" s="25" t="s">
        <v>4</v>
      </c>
      <c r="C11" s="51">
        <v>422</v>
      </c>
      <c r="D11" s="52">
        <v>366</v>
      </c>
      <c r="E11" s="52">
        <v>1302</v>
      </c>
      <c r="F11" s="48">
        <v>3284</v>
      </c>
      <c r="G11" s="23">
        <f t="shared" si="0"/>
        <v>0.75522041763341063</v>
      </c>
      <c r="H11" s="31">
        <f t="shared" si="0"/>
        <v>0.89972602739726026</v>
      </c>
      <c r="I11" s="35">
        <f t="shared" si="2"/>
        <v>1724</v>
      </c>
      <c r="J11" s="33">
        <f t="shared" si="3"/>
        <v>3650</v>
      </c>
      <c r="K11" s="21">
        <v>2004</v>
      </c>
      <c r="L11" s="48">
        <v>1793</v>
      </c>
      <c r="M11" s="48">
        <v>8046</v>
      </c>
      <c r="N11" s="48">
        <v>10491</v>
      </c>
      <c r="O11" s="23">
        <f t="shared" si="1"/>
        <v>0.80059701492537316</v>
      </c>
      <c r="P11" s="31">
        <f t="shared" si="1"/>
        <v>0.8540377727124715</v>
      </c>
      <c r="Q11" s="33">
        <f t="shared" si="4"/>
        <v>10050</v>
      </c>
      <c r="R11" s="29">
        <f t="shared" si="5"/>
        <v>12284</v>
      </c>
    </row>
    <row r="12" spans="1:18" ht="13.6" x14ac:dyDescent="0.25">
      <c r="A12" s="1"/>
      <c r="B12" s="26" t="s">
        <v>46</v>
      </c>
      <c r="C12" s="51">
        <v>2</v>
      </c>
      <c r="D12" s="52">
        <v>2</v>
      </c>
      <c r="E12" s="52">
        <v>1</v>
      </c>
      <c r="F12" s="48">
        <v>32</v>
      </c>
      <c r="G12" s="23">
        <f t="shared" si="0"/>
        <v>0.33333333333333331</v>
      </c>
      <c r="H12" s="31">
        <f t="shared" si="0"/>
        <v>0.94117647058823528</v>
      </c>
      <c r="I12" s="35">
        <f t="shared" si="2"/>
        <v>3</v>
      </c>
      <c r="J12" s="33">
        <f t="shared" si="3"/>
        <v>34</v>
      </c>
      <c r="K12" s="21">
        <v>6</v>
      </c>
      <c r="L12" s="48">
        <v>8</v>
      </c>
      <c r="M12" s="48">
        <v>7</v>
      </c>
      <c r="N12" s="48">
        <v>41</v>
      </c>
      <c r="O12" s="23">
        <f t="shared" si="1"/>
        <v>0.53846153846153844</v>
      </c>
      <c r="P12" s="31">
        <f t="shared" si="1"/>
        <v>0.83673469387755106</v>
      </c>
      <c r="Q12" s="33">
        <f t="shared" si="4"/>
        <v>13</v>
      </c>
      <c r="R12" s="29">
        <f t="shared" si="5"/>
        <v>49</v>
      </c>
    </row>
    <row r="13" spans="1:18" ht="13.6" x14ac:dyDescent="0.25">
      <c r="A13" s="1"/>
      <c r="B13" s="25" t="s">
        <v>5</v>
      </c>
      <c r="C13" s="51">
        <v>9</v>
      </c>
      <c r="D13" s="52">
        <v>12</v>
      </c>
      <c r="E13" s="52">
        <v>8</v>
      </c>
      <c r="F13" s="48">
        <v>127</v>
      </c>
      <c r="G13" s="23">
        <f t="shared" si="0"/>
        <v>0.47058823529411764</v>
      </c>
      <c r="H13" s="31">
        <f t="shared" si="0"/>
        <v>0.91366906474820142</v>
      </c>
      <c r="I13" s="35">
        <f t="shared" si="2"/>
        <v>17</v>
      </c>
      <c r="J13" s="33">
        <f t="shared" si="3"/>
        <v>139</v>
      </c>
      <c r="K13" s="21">
        <v>65</v>
      </c>
      <c r="L13" s="48">
        <v>51</v>
      </c>
      <c r="M13" s="48">
        <v>33</v>
      </c>
      <c r="N13" s="48">
        <v>145</v>
      </c>
      <c r="O13" s="23">
        <f t="shared" si="1"/>
        <v>0.33673469387755101</v>
      </c>
      <c r="P13" s="31">
        <f t="shared" si="1"/>
        <v>0.73979591836734693</v>
      </c>
      <c r="Q13" s="33">
        <f t="shared" si="4"/>
        <v>98</v>
      </c>
      <c r="R13" s="29">
        <f t="shared" si="5"/>
        <v>196</v>
      </c>
    </row>
    <row r="14" spans="1:18" ht="13.6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ht="13.6" x14ac:dyDescent="0.25">
      <c r="A15" s="1"/>
      <c r="B15" s="25" t="s">
        <v>7</v>
      </c>
      <c r="C15" s="51">
        <v>123</v>
      </c>
      <c r="D15" s="52">
        <v>325</v>
      </c>
      <c r="E15" s="52">
        <v>102</v>
      </c>
      <c r="F15" s="48">
        <v>582</v>
      </c>
      <c r="G15" s="23">
        <f t="shared" si="0"/>
        <v>0.45333333333333331</v>
      </c>
      <c r="H15" s="31">
        <f t="shared" si="0"/>
        <v>0.64167585446527009</v>
      </c>
      <c r="I15" s="35">
        <f t="shared" si="2"/>
        <v>225</v>
      </c>
      <c r="J15" s="33">
        <f t="shared" si="3"/>
        <v>907</v>
      </c>
      <c r="K15" s="21">
        <v>636</v>
      </c>
      <c r="L15" s="48">
        <v>1245</v>
      </c>
      <c r="M15" s="48">
        <v>884</v>
      </c>
      <c r="N15" s="48">
        <v>1475</v>
      </c>
      <c r="O15" s="23">
        <f t="shared" si="1"/>
        <v>0.58157894736842108</v>
      </c>
      <c r="P15" s="31">
        <f t="shared" si="1"/>
        <v>0.54227941176470584</v>
      </c>
      <c r="Q15" s="33">
        <f t="shared" si="4"/>
        <v>1520</v>
      </c>
      <c r="R15" s="29">
        <f t="shared" si="5"/>
        <v>2720</v>
      </c>
    </row>
    <row r="16" spans="1:18" ht="13.6" x14ac:dyDescent="0.25">
      <c r="A16" s="1"/>
      <c r="B16" s="25" t="s">
        <v>8</v>
      </c>
      <c r="C16" s="51">
        <v>227</v>
      </c>
      <c r="D16" s="52">
        <v>436</v>
      </c>
      <c r="E16" s="52">
        <v>570</v>
      </c>
      <c r="F16" s="48">
        <v>581</v>
      </c>
      <c r="G16" s="23">
        <f t="shared" si="0"/>
        <v>0.71518193224592219</v>
      </c>
      <c r="H16" s="31">
        <f t="shared" si="0"/>
        <v>0.57128810226155358</v>
      </c>
      <c r="I16" s="35">
        <f t="shared" si="2"/>
        <v>797</v>
      </c>
      <c r="J16" s="33">
        <f t="shared" si="3"/>
        <v>1017</v>
      </c>
      <c r="K16" s="21">
        <v>1229</v>
      </c>
      <c r="L16" s="22">
        <v>1638</v>
      </c>
      <c r="M16" s="22">
        <v>1094</v>
      </c>
      <c r="N16" s="22">
        <v>1190</v>
      </c>
      <c r="O16" s="23">
        <f t="shared" si="1"/>
        <v>0.47094274644855788</v>
      </c>
      <c r="P16" s="31">
        <f t="shared" si="1"/>
        <v>0.42079207920792078</v>
      </c>
      <c r="Q16" s="33">
        <f t="shared" si="4"/>
        <v>2323</v>
      </c>
      <c r="R16" s="29">
        <f t="shared" si="5"/>
        <v>2828</v>
      </c>
    </row>
    <row r="17" spans="1:18" ht="13.6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1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1</v>
      </c>
      <c r="R17" s="29">
        <f t="shared" si="5"/>
        <v>0</v>
      </c>
    </row>
    <row r="18" spans="1:18" ht="13.6" x14ac:dyDescent="0.25">
      <c r="A18" s="1"/>
      <c r="B18" s="25" t="s">
        <v>10</v>
      </c>
      <c r="C18" s="21">
        <v>390</v>
      </c>
      <c r="D18" s="22">
        <v>729</v>
      </c>
      <c r="E18" s="22">
        <v>328</v>
      </c>
      <c r="F18" s="22">
        <v>2325</v>
      </c>
      <c r="G18" s="23">
        <f t="shared" si="0"/>
        <v>0.45682451253481893</v>
      </c>
      <c r="H18" s="31">
        <f t="shared" si="0"/>
        <v>0.76129666011787822</v>
      </c>
      <c r="I18" s="35">
        <f t="shared" si="2"/>
        <v>718</v>
      </c>
      <c r="J18" s="33">
        <f t="shared" si="3"/>
        <v>3054</v>
      </c>
      <c r="K18" s="21">
        <v>1770</v>
      </c>
      <c r="L18" s="22">
        <v>3323</v>
      </c>
      <c r="M18" s="22">
        <v>1320</v>
      </c>
      <c r="N18" s="22">
        <v>3167</v>
      </c>
      <c r="O18" s="23">
        <f t="shared" si="1"/>
        <v>0.42718446601941745</v>
      </c>
      <c r="P18" s="31">
        <f t="shared" si="1"/>
        <v>0.48798151001540829</v>
      </c>
      <c r="Q18" s="33">
        <f t="shared" si="4"/>
        <v>3090</v>
      </c>
      <c r="R18" s="29">
        <f t="shared" si="5"/>
        <v>6490</v>
      </c>
    </row>
    <row r="19" spans="1:18" ht="13.6" x14ac:dyDescent="0.25">
      <c r="A19" s="1"/>
      <c r="B19" s="25" t="s">
        <v>11</v>
      </c>
      <c r="C19" s="21">
        <v>236</v>
      </c>
      <c r="D19" s="22">
        <v>544</v>
      </c>
      <c r="E19" s="22">
        <v>551</v>
      </c>
      <c r="F19" s="22">
        <v>1452</v>
      </c>
      <c r="G19" s="23">
        <f t="shared" si="0"/>
        <v>0.70012706480304954</v>
      </c>
      <c r="H19" s="31">
        <f t="shared" si="0"/>
        <v>0.72745490981963923</v>
      </c>
      <c r="I19" s="35">
        <f t="shared" si="2"/>
        <v>787</v>
      </c>
      <c r="J19" s="33">
        <f t="shared" si="3"/>
        <v>1996</v>
      </c>
      <c r="K19" s="21">
        <v>1453</v>
      </c>
      <c r="L19" s="22">
        <v>2201</v>
      </c>
      <c r="M19" s="22">
        <v>3127</v>
      </c>
      <c r="N19" s="22">
        <v>3876</v>
      </c>
      <c r="O19" s="23">
        <f t="shared" si="1"/>
        <v>0.68275109170305681</v>
      </c>
      <c r="P19" s="31">
        <f t="shared" si="1"/>
        <v>0.63781471120618727</v>
      </c>
      <c r="Q19" s="33">
        <f t="shared" si="4"/>
        <v>4580</v>
      </c>
      <c r="R19" s="29">
        <f t="shared" si="5"/>
        <v>6077</v>
      </c>
    </row>
    <row r="20" spans="1:18" ht="13.6" x14ac:dyDescent="0.25">
      <c r="A20" s="1"/>
      <c r="B20" s="25" t="s">
        <v>12</v>
      </c>
      <c r="C20" s="21">
        <v>106</v>
      </c>
      <c r="D20" s="22">
        <v>183</v>
      </c>
      <c r="E20" s="22">
        <v>135</v>
      </c>
      <c r="F20" s="22">
        <v>290</v>
      </c>
      <c r="G20" s="23">
        <f t="shared" si="0"/>
        <v>0.56016597510373445</v>
      </c>
      <c r="H20" s="31">
        <f t="shared" si="0"/>
        <v>0.61310782241014794</v>
      </c>
      <c r="I20" s="35">
        <f t="shared" si="2"/>
        <v>241</v>
      </c>
      <c r="J20" s="33">
        <f t="shared" si="3"/>
        <v>473</v>
      </c>
      <c r="K20" s="21">
        <v>716</v>
      </c>
      <c r="L20" s="22">
        <v>878</v>
      </c>
      <c r="M20" s="22">
        <v>746</v>
      </c>
      <c r="N20" s="22">
        <v>964</v>
      </c>
      <c r="O20" s="23">
        <f t="shared" si="1"/>
        <v>0.51025991792065661</v>
      </c>
      <c r="P20" s="31">
        <f t="shared" si="1"/>
        <v>0.5233441910966341</v>
      </c>
      <c r="Q20" s="33">
        <f t="shared" si="4"/>
        <v>1462</v>
      </c>
      <c r="R20" s="29">
        <f t="shared" si="5"/>
        <v>1842</v>
      </c>
    </row>
    <row r="21" spans="1:18" ht="13.6" x14ac:dyDescent="0.25">
      <c r="A21" s="1"/>
      <c r="B21" s="25" t="s">
        <v>13</v>
      </c>
      <c r="C21" s="21">
        <v>241</v>
      </c>
      <c r="D21" s="22">
        <v>257</v>
      </c>
      <c r="E21" s="22">
        <v>223</v>
      </c>
      <c r="F21" s="22">
        <v>674</v>
      </c>
      <c r="G21" s="23">
        <f t="shared" si="0"/>
        <v>0.48060344827586204</v>
      </c>
      <c r="H21" s="31">
        <f t="shared" si="0"/>
        <v>0.72395273899033297</v>
      </c>
      <c r="I21" s="35">
        <f t="shared" si="2"/>
        <v>464</v>
      </c>
      <c r="J21" s="33">
        <f t="shared" si="3"/>
        <v>931</v>
      </c>
      <c r="K21" s="21">
        <v>1124</v>
      </c>
      <c r="L21" s="22">
        <v>1249</v>
      </c>
      <c r="M21" s="22">
        <v>1453</v>
      </c>
      <c r="N21" s="22">
        <v>2365</v>
      </c>
      <c r="O21" s="23">
        <f t="shared" si="1"/>
        <v>0.56383391540551031</v>
      </c>
      <c r="P21" s="31">
        <f t="shared" si="1"/>
        <v>0.65439955727725507</v>
      </c>
      <c r="Q21" s="33">
        <f t="shared" si="4"/>
        <v>2577</v>
      </c>
      <c r="R21" s="29">
        <f t="shared" si="5"/>
        <v>3614</v>
      </c>
    </row>
    <row r="22" spans="1:18" ht="13.6" x14ac:dyDescent="0.25">
      <c r="A22" s="1"/>
      <c r="B22" s="25" t="s">
        <v>14</v>
      </c>
      <c r="C22" s="21">
        <v>3</v>
      </c>
      <c r="D22" s="22">
        <v>5</v>
      </c>
      <c r="E22" s="22">
        <v>1</v>
      </c>
      <c r="F22" s="22">
        <v>21</v>
      </c>
      <c r="G22" s="23">
        <f t="shared" si="0"/>
        <v>0.25</v>
      </c>
      <c r="H22" s="31">
        <f t="shared" si="0"/>
        <v>0.80769230769230771</v>
      </c>
      <c r="I22" s="35">
        <f t="shared" si="2"/>
        <v>4</v>
      </c>
      <c r="J22" s="33">
        <f t="shared" si="3"/>
        <v>26</v>
      </c>
      <c r="K22" s="21">
        <v>24</v>
      </c>
      <c r="L22" s="22">
        <v>27</v>
      </c>
      <c r="M22" s="22">
        <v>5</v>
      </c>
      <c r="N22" s="22">
        <v>23</v>
      </c>
      <c r="O22" s="23">
        <f t="shared" si="1"/>
        <v>0.17241379310344829</v>
      </c>
      <c r="P22" s="31">
        <f t="shared" si="1"/>
        <v>0.46</v>
      </c>
      <c r="Q22" s="33">
        <f t="shared" si="4"/>
        <v>29</v>
      </c>
      <c r="R22" s="29">
        <f t="shared" si="5"/>
        <v>50</v>
      </c>
    </row>
    <row r="23" spans="1:18" ht="13.6" x14ac:dyDescent="0.25">
      <c r="A23" s="1"/>
      <c r="B23" s="25" t="s">
        <v>15</v>
      </c>
      <c r="C23" s="21">
        <v>119</v>
      </c>
      <c r="D23" s="22">
        <v>60</v>
      </c>
      <c r="E23" s="22">
        <v>24</v>
      </c>
      <c r="F23" s="22">
        <v>36</v>
      </c>
      <c r="G23" s="23">
        <f t="shared" si="0"/>
        <v>0.16783216783216784</v>
      </c>
      <c r="H23" s="31">
        <f t="shared" si="0"/>
        <v>0.375</v>
      </c>
      <c r="I23" s="35">
        <f t="shared" si="2"/>
        <v>143</v>
      </c>
      <c r="J23" s="33">
        <f t="shared" si="3"/>
        <v>96</v>
      </c>
      <c r="K23" s="21">
        <v>560</v>
      </c>
      <c r="L23" s="22">
        <v>124</v>
      </c>
      <c r="M23" s="22">
        <v>251</v>
      </c>
      <c r="N23" s="22">
        <v>117</v>
      </c>
      <c r="O23" s="23">
        <f t="shared" si="1"/>
        <v>0.30949445129469788</v>
      </c>
      <c r="P23" s="31">
        <f t="shared" si="1"/>
        <v>0.48547717842323651</v>
      </c>
      <c r="Q23" s="33">
        <f t="shared" si="4"/>
        <v>811</v>
      </c>
      <c r="R23" s="29">
        <f t="shared" si="5"/>
        <v>241</v>
      </c>
    </row>
    <row r="24" spans="1:18" ht="13.6" x14ac:dyDescent="0.25">
      <c r="A24" s="1"/>
      <c r="B24" s="25" t="s">
        <v>16</v>
      </c>
      <c r="C24" s="21">
        <v>18</v>
      </c>
      <c r="D24" s="22">
        <v>33</v>
      </c>
      <c r="E24" s="22">
        <v>67</v>
      </c>
      <c r="F24" s="22">
        <v>217</v>
      </c>
      <c r="G24" s="23">
        <f t="shared" si="0"/>
        <v>0.78823529411764703</v>
      </c>
      <c r="H24" s="31">
        <f t="shared" si="0"/>
        <v>0.86799999999999999</v>
      </c>
      <c r="I24" s="35">
        <f t="shared" si="2"/>
        <v>85</v>
      </c>
      <c r="J24" s="33">
        <f t="shared" si="3"/>
        <v>250</v>
      </c>
      <c r="K24" s="21">
        <v>101</v>
      </c>
      <c r="L24" s="22">
        <v>129</v>
      </c>
      <c r="M24" s="22">
        <v>409</v>
      </c>
      <c r="N24" s="22">
        <v>461</v>
      </c>
      <c r="O24" s="23">
        <f t="shared" si="1"/>
        <v>0.80196078431372553</v>
      </c>
      <c r="P24" s="31">
        <f t="shared" si="1"/>
        <v>0.78135593220338984</v>
      </c>
      <c r="Q24" s="33">
        <f t="shared" si="4"/>
        <v>510</v>
      </c>
      <c r="R24" s="29">
        <f t="shared" si="5"/>
        <v>590</v>
      </c>
    </row>
    <row r="25" spans="1:18" ht="13.6" x14ac:dyDescent="0.25">
      <c r="A25" s="1"/>
      <c r="B25" s="25" t="s">
        <v>17</v>
      </c>
      <c r="C25" s="21">
        <v>1125</v>
      </c>
      <c r="D25" s="22">
        <v>1023</v>
      </c>
      <c r="E25" s="22">
        <v>1379</v>
      </c>
      <c r="F25" s="22">
        <v>1387</v>
      </c>
      <c r="G25" s="23">
        <f t="shared" si="0"/>
        <v>0.55071884984025554</v>
      </c>
      <c r="H25" s="31">
        <f t="shared" si="0"/>
        <v>0.57551867219917008</v>
      </c>
      <c r="I25" s="35">
        <f t="shared" si="2"/>
        <v>2504</v>
      </c>
      <c r="J25" s="33">
        <f t="shared" si="3"/>
        <v>2410</v>
      </c>
      <c r="K25" s="21">
        <v>6150</v>
      </c>
      <c r="L25" s="22">
        <v>5889</v>
      </c>
      <c r="M25" s="22">
        <v>6549</v>
      </c>
      <c r="N25" s="22">
        <v>6305</v>
      </c>
      <c r="O25" s="23">
        <f t="shared" si="1"/>
        <v>0.51570989841719816</v>
      </c>
      <c r="P25" s="31">
        <f t="shared" si="1"/>
        <v>0.51705756929637525</v>
      </c>
      <c r="Q25" s="33">
        <f t="shared" si="4"/>
        <v>12699</v>
      </c>
      <c r="R25" s="29">
        <f t="shared" si="5"/>
        <v>12194</v>
      </c>
    </row>
    <row r="26" spans="1:18" ht="13.6" x14ac:dyDescent="0.25">
      <c r="A26" s="1"/>
      <c r="B26" s="25" t="s">
        <v>18</v>
      </c>
      <c r="C26" s="21">
        <v>0</v>
      </c>
      <c r="D26" s="22">
        <v>0</v>
      </c>
      <c r="E26" s="22">
        <v>3</v>
      </c>
      <c r="F26" s="22">
        <v>13</v>
      </c>
      <c r="G26" s="23">
        <f t="shared" ref="G26:H47" si="6">IF(E26=0,"",SUM(E26/I26))</f>
        <v>1</v>
      </c>
      <c r="H26" s="31">
        <f t="shared" si="6"/>
        <v>1</v>
      </c>
      <c r="I26" s="35">
        <f t="shared" si="2"/>
        <v>3</v>
      </c>
      <c r="J26" s="33">
        <f t="shared" si="3"/>
        <v>13</v>
      </c>
      <c r="K26" s="21">
        <v>8</v>
      </c>
      <c r="L26" s="22">
        <v>8</v>
      </c>
      <c r="M26" s="22">
        <v>17</v>
      </c>
      <c r="N26" s="22">
        <v>29</v>
      </c>
      <c r="O26" s="23">
        <f t="shared" si="1"/>
        <v>0.68</v>
      </c>
      <c r="P26" s="31">
        <f t="shared" si="1"/>
        <v>0.78378378378378377</v>
      </c>
      <c r="Q26" s="33">
        <f t="shared" si="4"/>
        <v>25</v>
      </c>
      <c r="R26" s="29">
        <f t="shared" si="5"/>
        <v>37</v>
      </c>
    </row>
    <row r="27" spans="1:18" ht="13.6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ht="13.6" x14ac:dyDescent="0.25">
      <c r="A28" s="1"/>
      <c r="B28" s="25" t="s">
        <v>19</v>
      </c>
      <c r="C28" s="21">
        <v>48</v>
      </c>
      <c r="D28" s="22">
        <v>46</v>
      </c>
      <c r="E28" s="22">
        <v>32</v>
      </c>
      <c r="F28" s="22">
        <v>67</v>
      </c>
      <c r="G28" s="23">
        <f t="shared" si="6"/>
        <v>0.4</v>
      </c>
      <c r="H28" s="31">
        <f t="shared" si="6"/>
        <v>0.59292035398230092</v>
      </c>
      <c r="I28" s="35">
        <f t="shared" si="2"/>
        <v>80</v>
      </c>
      <c r="J28" s="33">
        <f t="shared" si="3"/>
        <v>113</v>
      </c>
      <c r="K28" s="21">
        <v>277</v>
      </c>
      <c r="L28" s="22">
        <v>139</v>
      </c>
      <c r="M28" s="22">
        <v>240</v>
      </c>
      <c r="N28" s="22">
        <v>204</v>
      </c>
      <c r="O28" s="23">
        <f t="shared" si="1"/>
        <v>0.46421663442940037</v>
      </c>
      <c r="P28" s="31">
        <f t="shared" si="1"/>
        <v>0.59475218658892126</v>
      </c>
      <c r="Q28" s="33">
        <f t="shared" si="4"/>
        <v>517</v>
      </c>
      <c r="R28" s="29">
        <f t="shared" si="5"/>
        <v>343</v>
      </c>
    </row>
    <row r="29" spans="1:18" ht="13.6" x14ac:dyDescent="0.25">
      <c r="A29" s="1"/>
      <c r="B29" s="25" t="s">
        <v>20</v>
      </c>
      <c r="C29" s="21">
        <v>27</v>
      </c>
      <c r="D29" s="22">
        <v>42</v>
      </c>
      <c r="E29" s="22">
        <v>84</v>
      </c>
      <c r="F29" s="22">
        <v>194</v>
      </c>
      <c r="G29" s="23">
        <f t="shared" si="6"/>
        <v>0.7567567567567568</v>
      </c>
      <c r="H29" s="31">
        <f t="shared" si="6"/>
        <v>0.82203389830508478</v>
      </c>
      <c r="I29" s="35">
        <f t="shared" si="2"/>
        <v>111</v>
      </c>
      <c r="J29" s="33">
        <f t="shared" si="3"/>
        <v>236</v>
      </c>
      <c r="K29" s="21">
        <v>230</v>
      </c>
      <c r="L29" s="22">
        <v>194</v>
      </c>
      <c r="M29" s="22">
        <v>686</v>
      </c>
      <c r="N29" s="22">
        <v>708</v>
      </c>
      <c r="O29" s="23">
        <f t="shared" si="1"/>
        <v>0.74890829694323147</v>
      </c>
      <c r="P29" s="31">
        <f t="shared" si="1"/>
        <v>0.78492239467849223</v>
      </c>
      <c r="Q29" s="33">
        <f t="shared" si="4"/>
        <v>916</v>
      </c>
      <c r="R29" s="29">
        <f t="shared" si="5"/>
        <v>902</v>
      </c>
    </row>
    <row r="30" spans="1:18" ht="13.6" x14ac:dyDescent="0.25">
      <c r="A30" s="1"/>
      <c r="B30" s="25" t="s">
        <v>21</v>
      </c>
      <c r="C30" s="21">
        <v>352</v>
      </c>
      <c r="D30" s="22">
        <v>547</v>
      </c>
      <c r="E30" s="22">
        <v>163</v>
      </c>
      <c r="F30" s="22">
        <v>606</v>
      </c>
      <c r="G30" s="23">
        <f t="shared" si="6"/>
        <v>0.31650485436893205</v>
      </c>
      <c r="H30" s="31">
        <f t="shared" si="6"/>
        <v>0.52558542931483088</v>
      </c>
      <c r="I30" s="35">
        <f t="shared" si="2"/>
        <v>515</v>
      </c>
      <c r="J30" s="33">
        <f t="shared" si="3"/>
        <v>1153</v>
      </c>
      <c r="K30" s="21">
        <v>1574</v>
      </c>
      <c r="L30" s="22">
        <v>2235</v>
      </c>
      <c r="M30" s="22">
        <v>904</v>
      </c>
      <c r="N30" s="22">
        <v>1323</v>
      </c>
      <c r="O30" s="23">
        <f t="shared" si="1"/>
        <v>0.3648103309120258</v>
      </c>
      <c r="P30" s="31">
        <f t="shared" si="1"/>
        <v>0.37183811129848232</v>
      </c>
      <c r="Q30" s="33">
        <f t="shared" si="4"/>
        <v>2478</v>
      </c>
      <c r="R30" s="29">
        <f t="shared" si="5"/>
        <v>3558</v>
      </c>
    </row>
    <row r="31" spans="1:18" ht="13.6" x14ac:dyDescent="0.25">
      <c r="A31" s="1"/>
      <c r="B31" s="25" t="s">
        <v>22</v>
      </c>
      <c r="C31" s="21">
        <v>245</v>
      </c>
      <c r="D31" s="22">
        <v>518</v>
      </c>
      <c r="E31" s="22">
        <v>1048</v>
      </c>
      <c r="F31" s="22">
        <v>2181</v>
      </c>
      <c r="G31" s="23">
        <f t="shared" si="6"/>
        <v>0.81051817478731636</v>
      </c>
      <c r="H31" s="31">
        <f t="shared" si="6"/>
        <v>0.80807706557984438</v>
      </c>
      <c r="I31" s="35">
        <f t="shared" si="2"/>
        <v>1293</v>
      </c>
      <c r="J31" s="33">
        <f t="shared" si="3"/>
        <v>2699</v>
      </c>
      <c r="K31" s="21">
        <v>1933</v>
      </c>
      <c r="L31" s="22">
        <v>2547</v>
      </c>
      <c r="M31" s="22">
        <v>8264</v>
      </c>
      <c r="N31" s="22">
        <v>8719</v>
      </c>
      <c r="O31" s="23">
        <f t="shared" si="1"/>
        <v>0.81043444150240262</v>
      </c>
      <c r="P31" s="31">
        <f t="shared" si="1"/>
        <v>0.7739215338185691</v>
      </c>
      <c r="Q31" s="33">
        <f t="shared" si="4"/>
        <v>10197</v>
      </c>
      <c r="R31" s="29">
        <f t="shared" si="5"/>
        <v>11266</v>
      </c>
    </row>
    <row r="32" spans="1:18" ht="13.6" x14ac:dyDescent="0.25">
      <c r="A32" s="1"/>
      <c r="B32" s="25" t="s">
        <v>23</v>
      </c>
      <c r="C32" s="21">
        <v>89</v>
      </c>
      <c r="D32" s="22">
        <v>133</v>
      </c>
      <c r="E32" s="22">
        <v>272</v>
      </c>
      <c r="F32" s="22">
        <v>305</v>
      </c>
      <c r="G32" s="23">
        <f t="shared" si="6"/>
        <v>0.75346260387811637</v>
      </c>
      <c r="H32" s="31">
        <f t="shared" si="6"/>
        <v>0.69634703196347036</v>
      </c>
      <c r="I32" s="35">
        <f t="shared" si="2"/>
        <v>361</v>
      </c>
      <c r="J32" s="33">
        <f t="shared" si="3"/>
        <v>438</v>
      </c>
      <c r="K32" s="21">
        <v>517</v>
      </c>
      <c r="L32" s="22">
        <v>540</v>
      </c>
      <c r="M32" s="22">
        <v>1315</v>
      </c>
      <c r="N32" s="22">
        <v>1179</v>
      </c>
      <c r="O32" s="23">
        <f t="shared" si="1"/>
        <v>0.71779475982532748</v>
      </c>
      <c r="P32" s="31">
        <f t="shared" si="1"/>
        <v>0.68586387434554974</v>
      </c>
      <c r="Q32" s="33">
        <f t="shared" si="4"/>
        <v>1832</v>
      </c>
      <c r="R32" s="29">
        <f t="shared" si="5"/>
        <v>1719</v>
      </c>
    </row>
    <row r="33" spans="1:18" ht="13.6" x14ac:dyDescent="0.25">
      <c r="A33" s="1"/>
      <c r="B33" s="25" t="s">
        <v>24</v>
      </c>
      <c r="C33" s="21">
        <v>179</v>
      </c>
      <c r="D33" s="22">
        <v>202</v>
      </c>
      <c r="E33" s="22">
        <v>335</v>
      </c>
      <c r="F33" s="22">
        <v>760</v>
      </c>
      <c r="G33" s="23">
        <f t="shared" si="6"/>
        <v>0.65175097276264593</v>
      </c>
      <c r="H33" s="31">
        <f t="shared" si="6"/>
        <v>0.79002079002079006</v>
      </c>
      <c r="I33" s="35">
        <f t="shared" si="2"/>
        <v>514</v>
      </c>
      <c r="J33" s="33">
        <f t="shared" si="3"/>
        <v>962</v>
      </c>
      <c r="K33" s="21">
        <v>809</v>
      </c>
      <c r="L33" s="22">
        <v>569</v>
      </c>
      <c r="M33" s="22">
        <v>2438</v>
      </c>
      <c r="N33" s="22">
        <v>1898</v>
      </c>
      <c r="O33" s="23">
        <f t="shared" si="1"/>
        <v>0.75084693563289195</v>
      </c>
      <c r="P33" s="31">
        <f t="shared" si="1"/>
        <v>0.76935549250101343</v>
      </c>
      <c r="Q33" s="33">
        <f t="shared" si="4"/>
        <v>3247</v>
      </c>
      <c r="R33" s="29">
        <f t="shared" si="5"/>
        <v>2467</v>
      </c>
    </row>
    <row r="34" spans="1:18" ht="13.6" x14ac:dyDescent="0.25">
      <c r="A34" s="1"/>
      <c r="B34" s="25" t="s">
        <v>25</v>
      </c>
      <c r="C34" s="21">
        <v>355</v>
      </c>
      <c r="D34" s="22">
        <v>466</v>
      </c>
      <c r="E34" s="22">
        <v>219</v>
      </c>
      <c r="F34" s="22">
        <v>2332</v>
      </c>
      <c r="G34" s="23">
        <f t="shared" si="6"/>
        <v>0.38153310104529614</v>
      </c>
      <c r="H34" s="31">
        <f t="shared" si="6"/>
        <v>0.8334524660471766</v>
      </c>
      <c r="I34" s="35">
        <f t="shared" si="2"/>
        <v>574</v>
      </c>
      <c r="J34" s="33">
        <f t="shared" si="3"/>
        <v>2798</v>
      </c>
      <c r="K34" s="21">
        <v>1987</v>
      </c>
      <c r="L34" s="22">
        <v>3777</v>
      </c>
      <c r="M34" s="22">
        <v>1409</v>
      </c>
      <c r="N34" s="22">
        <v>3967</v>
      </c>
      <c r="O34" s="23">
        <f t="shared" si="1"/>
        <v>0.41489988221436985</v>
      </c>
      <c r="P34" s="31">
        <f t="shared" si="1"/>
        <v>0.51226756198347112</v>
      </c>
      <c r="Q34" s="33">
        <f t="shared" si="4"/>
        <v>3396</v>
      </c>
      <c r="R34" s="29">
        <f t="shared" si="5"/>
        <v>7744</v>
      </c>
    </row>
    <row r="35" spans="1:18" ht="13.6" x14ac:dyDescent="0.25">
      <c r="A35" s="1"/>
      <c r="B35" s="25" t="s">
        <v>26</v>
      </c>
      <c r="C35" s="21">
        <v>93</v>
      </c>
      <c r="D35" s="22">
        <v>237</v>
      </c>
      <c r="E35" s="22">
        <v>217</v>
      </c>
      <c r="F35" s="22">
        <v>941</v>
      </c>
      <c r="G35" s="23">
        <f t="shared" si="6"/>
        <v>0.7</v>
      </c>
      <c r="H35" s="31">
        <f t="shared" si="6"/>
        <v>0.79881154499151108</v>
      </c>
      <c r="I35" s="35">
        <f t="shared" si="2"/>
        <v>310</v>
      </c>
      <c r="J35" s="33">
        <f t="shared" si="3"/>
        <v>1178</v>
      </c>
      <c r="K35" s="21">
        <v>303</v>
      </c>
      <c r="L35" s="22">
        <v>1263</v>
      </c>
      <c r="M35" s="22">
        <v>1085</v>
      </c>
      <c r="N35" s="22">
        <v>2726</v>
      </c>
      <c r="O35" s="23">
        <f t="shared" si="1"/>
        <v>0.78170028818443804</v>
      </c>
      <c r="P35" s="31">
        <f t="shared" si="1"/>
        <v>0.68337929305590372</v>
      </c>
      <c r="Q35" s="33">
        <f t="shared" si="4"/>
        <v>1388</v>
      </c>
      <c r="R35" s="29">
        <f t="shared" si="5"/>
        <v>3989</v>
      </c>
    </row>
    <row r="36" spans="1:18" ht="13.6" x14ac:dyDescent="0.25">
      <c r="A36" s="1"/>
      <c r="B36" s="25" t="s">
        <v>27</v>
      </c>
      <c r="C36" s="21">
        <v>108</v>
      </c>
      <c r="D36" s="22">
        <v>123</v>
      </c>
      <c r="E36" s="22">
        <v>117</v>
      </c>
      <c r="F36" s="22">
        <v>148</v>
      </c>
      <c r="G36" s="23">
        <f t="shared" si="6"/>
        <v>0.52</v>
      </c>
      <c r="H36" s="31">
        <f t="shared" si="6"/>
        <v>0.54612546125461259</v>
      </c>
      <c r="I36" s="35">
        <f t="shared" si="2"/>
        <v>225</v>
      </c>
      <c r="J36" s="33">
        <f t="shared" si="3"/>
        <v>271</v>
      </c>
      <c r="K36" s="21">
        <v>445</v>
      </c>
      <c r="L36" s="22">
        <v>626</v>
      </c>
      <c r="M36" s="22">
        <v>570</v>
      </c>
      <c r="N36" s="22">
        <v>583</v>
      </c>
      <c r="O36" s="23">
        <f t="shared" si="1"/>
        <v>0.56157635467980294</v>
      </c>
      <c r="P36" s="31">
        <f t="shared" si="1"/>
        <v>0.48221670802315963</v>
      </c>
      <c r="Q36" s="33">
        <f t="shared" si="4"/>
        <v>1015</v>
      </c>
      <c r="R36" s="29">
        <f t="shared" si="5"/>
        <v>1209</v>
      </c>
    </row>
    <row r="37" spans="1:18" ht="13.6" x14ac:dyDescent="0.25">
      <c r="A37" s="1"/>
      <c r="B37" s="25" t="s">
        <v>28</v>
      </c>
      <c r="C37" s="21">
        <v>641</v>
      </c>
      <c r="D37" s="22">
        <v>439</v>
      </c>
      <c r="E37" s="22">
        <v>1326</v>
      </c>
      <c r="F37" s="22">
        <v>2578</v>
      </c>
      <c r="G37" s="23">
        <f t="shared" si="6"/>
        <v>0.67412302999491613</v>
      </c>
      <c r="H37" s="31">
        <f t="shared" si="6"/>
        <v>0.85449121644017234</v>
      </c>
      <c r="I37" s="35">
        <f t="shared" si="2"/>
        <v>1967</v>
      </c>
      <c r="J37" s="33">
        <f t="shared" si="3"/>
        <v>3017</v>
      </c>
      <c r="K37" s="21">
        <v>2990</v>
      </c>
      <c r="L37" s="22">
        <v>2705</v>
      </c>
      <c r="M37" s="22">
        <v>3447</v>
      </c>
      <c r="N37" s="22">
        <v>5195</v>
      </c>
      <c r="O37" s="23">
        <f t="shared" si="1"/>
        <v>0.53549790274972808</v>
      </c>
      <c r="P37" s="31">
        <f t="shared" si="1"/>
        <v>0.65759493670886071</v>
      </c>
      <c r="Q37" s="33">
        <f t="shared" si="4"/>
        <v>6437</v>
      </c>
      <c r="R37" s="29">
        <f t="shared" si="5"/>
        <v>7900</v>
      </c>
    </row>
    <row r="38" spans="1:18" ht="13.6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ht="13.6" x14ac:dyDescent="0.25">
      <c r="A39" s="1"/>
      <c r="B39" s="25" t="s">
        <v>30</v>
      </c>
      <c r="C39" s="21">
        <v>356</v>
      </c>
      <c r="D39" s="22">
        <v>582</v>
      </c>
      <c r="E39" s="22">
        <v>443</v>
      </c>
      <c r="F39" s="22">
        <v>313</v>
      </c>
      <c r="G39" s="23">
        <f t="shared" si="6"/>
        <v>0.55444305381727155</v>
      </c>
      <c r="H39" s="31">
        <f t="shared" si="6"/>
        <v>0.34972067039106147</v>
      </c>
      <c r="I39" s="35">
        <f t="shared" si="2"/>
        <v>799</v>
      </c>
      <c r="J39" s="33">
        <f t="shared" si="3"/>
        <v>895</v>
      </c>
      <c r="K39" s="21">
        <v>2164</v>
      </c>
      <c r="L39" s="22">
        <v>2391</v>
      </c>
      <c r="M39" s="22">
        <v>2168</v>
      </c>
      <c r="N39" s="22">
        <v>1668</v>
      </c>
      <c r="O39" s="23">
        <f t="shared" si="1"/>
        <v>0.50046168051708217</v>
      </c>
      <c r="P39" s="31">
        <f t="shared" si="1"/>
        <v>0.41093865484109388</v>
      </c>
      <c r="Q39" s="33">
        <f t="shared" si="4"/>
        <v>4332</v>
      </c>
      <c r="R39" s="29">
        <f t="shared" si="5"/>
        <v>4059</v>
      </c>
    </row>
    <row r="40" spans="1:18" ht="13.6" x14ac:dyDescent="0.25">
      <c r="A40" s="1"/>
      <c r="B40" s="25" t="s">
        <v>31</v>
      </c>
      <c r="C40" s="21">
        <v>612</v>
      </c>
      <c r="D40" s="22">
        <v>916</v>
      </c>
      <c r="E40" s="22">
        <v>1100</v>
      </c>
      <c r="F40" s="22">
        <v>1429</v>
      </c>
      <c r="G40" s="23">
        <f t="shared" si="6"/>
        <v>0.64252336448598135</v>
      </c>
      <c r="H40" s="31">
        <f t="shared" si="6"/>
        <v>0.60938166311300634</v>
      </c>
      <c r="I40" s="35">
        <f t="shared" si="2"/>
        <v>1712</v>
      </c>
      <c r="J40" s="33">
        <f t="shared" si="3"/>
        <v>2345</v>
      </c>
      <c r="K40" s="21">
        <v>3583</v>
      </c>
      <c r="L40" s="22">
        <v>3913</v>
      </c>
      <c r="M40" s="22">
        <v>5437</v>
      </c>
      <c r="N40" s="22">
        <v>6540</v>
      </c>
      <c r="O40" s="23">
        <f t="shared" si="1"/>
        <v>0.60277161862527717</v>
      </c>
      <c r="P40" s="31">
        <f t="shared" si="1"/>
        <v>0.62565770592174497</v>
      </c>
      <c r="Q40" s="33">
        <f t="shared" si="4"/>
        <v>9020</v>
      </c>
      <c r="R40" s="29">
        <f t="shared" si="5"/>
        <v>10453</v>
      </c>
    </row>
    <row r="41" spans="1:18" ht="13.6" x14ac:dyDescent="0.25">
      <c r="A41" s="1"/>
      <c r="B41" s="25" t="s">
        <v>32</v>
      </c>
      <c r="C41" s="21">
        <v>2</v>
      </c>
      <c r="D41" s="22">
        <v>0</v>
      </c>
      <c r="E41" s="22">
        <v>0</v>
      </c>
      <c r="F41" s="22">
        <v>0</v>
      </c>
      <c r="G41" s="23" t="str">
        <f t="shared" si="6"/>
        <v/>
      </c>
      <c r="H41" s="31" t="str">
        <f t="shared" si="6"/>
        <v/>
      </c>
      <c r="I41" s="35">
        <f t="shared" si="2"/>
        <v>2</v>
      </c>
      <c r="J41" s="33">
        <f t="shared" si="3"/>
        <v>0</v>
      </c>
      <c r="K41" s="21">
        <v>3</v>
      </c>
      <c r="L41" s="22">
        <v>1</v>
      </c>
      <c r="M41" s="22">
        <v>4</v>
      </c>
      <c r="N41" s="22">
        <v>2</v>
      </c>
      <c r="O41" s="23">
        <f t="shared" si="1"/>
        <v>0.5714285714285714</v>
      </c>
      <c r="P41" s="31">
        <f t="shared" si="1"/>
        <v>0.66666666666666663</v>
      </c>
      <c r="Q41" s="33">
        <f t="shared" si="4"/>
        <v>7</v>
      </c>
      <c r="R41" s="29">
        <f t="shared" si="5"/>
        <v>3</v>
      </c>
    </row>
    <row r="42" spans="1:18" ht="13.6" x14ac:dyDescent="0.25">
      <c r="A42" s="1"/>
      <c r="B42" s="53" t="s">
        <v>47</v>
      </c>
      <c r="C42" s="21">
        <v>0</v>
      </c>
      <c r="D42" s="22">
        <v>1</v>
      </c>
      <c r="E42" s="22">
        <v>0</v>
      </c>
      <c r="F42" s="22">
        <v>14</v>
      </c>
      <c r="G42" s="23" t="str">
        <f t="shared" si="6"/>
        <v/>
      </c>
      <c r="H42" s="31">
        <f t="shared" si="6"/>
        <v>0.93333333333333335</v>
      </c>
      <c r="I42" s="35">
        <f t="shared" si="2"/>
        <v>0</v>
      </c>
      <c r="J42" s="33">
        <f t="shared" si="3"/>
        <v>15</v>
      </c>
      <c r="K42" s="21">
        <v>0</v>
      </c>
      <c r="L42" s="22">
        <v>25</v>
      </c>
      <c r="M42" s="22">
        <v>0</v>
      </c>
      <c r="N42" s="22">
        <v>355</v>
      </c>
      <c r="O42" s="23" t="str">
        <f t="shared" si="1"/>
        <v/>
      </c>
      <c r="P42" s="31">
        <f t="shared" si="1"/>
        <v>0.93421052631578949</v>
      </c>
      <c r="Q42" s="33">
        <f t="shared" si="4"/>
        <v>0</v>
      </c>
      <c r="R42" s="29">
        <f t="shared" si="5"/>
        <v>380</v>
      </c>
    </row>
    <row r="43" spans="1:18" ht="13.6" x14ac:dyDescent="0.25">
      <c r="A43" s="1"/>
      <c r="B43" s="25" t="s">
        <v>33</v>
      </c>
      <c r="C43" s="21">
        <v>201</v>
      </c>
      <c r="D43" s="22">
        <v>384</v>
      </c>
      <c r="E43" s="22">
        <v>104</v>
      </c>
      <c r="F43" s="22">
        <v>632</v>
      </c>
      <c r="G43" s="23">
        <f t="shared" si="6"/>
        <v>0.34098360655737703</v>
      </c>
      <c r="H43" s="31">
        <f t="shared" si="6"/>
        <v>0.62204724409448819</v>
      </c>
      <c r="I43" s="35">
        <f t="shared" si="2"/>
        <v>305</v>
      </c>
      <c r="J43" s="33">
        <f t="shared" si="3"/>
        <v>1016</v>
      </c>
      <c r="K43" s="21">
        <v>1194</v>
      </c>
      <c r="L43" s="22">
        <v>1782</v>
      </c>
      <c r="M43" s="22">
        <v>729</v>
      </c>
      <c r="N43" s="22">
        <v>1550</v>
      </c>
      <c r="O43" s="23">
        <f t="shared" si="1"/>
        <v>0.37909516380655228</v>
      </c>
      <c r="P43" s="31">
        <f t="shared" si="1"/>
        <v>0.46518607442977189</v>
      </c>
      <c r="Q43" s="33">
        <f t="shared" si="4"/>
        <v>1923</v>
      </c>
      <c r="R43" s="29">
        <f t="shared" si="5"/>
        <v>3332</v>
      </c>
    </row>
    <row r="44" spans="1:18" ht="13.6" x14ac:dyDescent="0.25">
      <c r="A44" s="1"/>
      <c r="B44" s="25" t="s">
        <v>34</v>
      </c>
      <c r="C44" s="21">
        <v>99</v>
      </c>
      <c r="D44" s="22">
        <v>178</v>
      </c>
      <c r="E44" s="22">
        <v>115</v>
      </c>
      <c r="F44" s="22">
        <v>232</v>
      </c>
      <c r="G44" s="23">
        <f t="shared" si="6"/>
        <v>0.53738317757009346</v>
      </c>
      <c r="H44" s="31">
        <f t="shared" si="6"/>
        <v>0.56585365853658531</v>
      </c>
      <c r="I44" s="35">
        <f t="shared" si="2"/>
        <v>214</v>
      </c>
      <c r="J44" s="33">
        <f t="shared" si="3"/>
        <v>410</v>
      </c>
      <c r="K44" s="21">
        <v>654</v>
      </c>
      <c r="L44" s="22">
        <v>802</v>
      </c>
      <c r="M44" s="22">
        <v>472</v>
      </c>
      <c r="N44" s="22">
        <v>707</v>
      </c>
      <c r="O44" s="23">
        <f t="shared" si="1"/>
        <v>0.41918294849023091</v>
      </c>
      <c r="P44" s="31">
        <f t="shared" si="1"/>
        <v>0.46852220013253809</v>
      </c>
      <c r="Q44" s="33">
        <f t="shared" si="4"/>
        <v>1126</v>
      </c>
      <c r="R44" s="29">
        <f t="shared" si="5"/>
        <v>1509</v>
      </c>
    </row>
    <row r="45" spans="1:18" ht="13.6" x14ac:dyDescent="0.25">
      <c r="A45" s="1"/>
      <c r="B45" s="25" t="s">
        <v>35</v>
      </c>
      <c r="C45" s="21">
        <v>1045</v>
      </c>
      <c r="D45" s="22">
        <v>1382</v>
      </c>
      <c r="E45" s="22">
        <v>1177</v>
      </c>
      <c r="F45" s="22">
        <v>1997</v>
      </c>
      <c r="G45" s="23">
        <f t="shared" si="6"/>
        <v>0.52970297029702973</v>
      </c>
      <c r="H45" s="31">
        <f t="shared" si="6"/>
        <v>0.59100325540100618</v>
      </c>
      <c r="I45" s="35">
        <f t="shared" si="2"/>
        <v>2222</v>
      </c>
      <c r="J45" s="33">
        <f t="shared" si="3"/>
        <v>3379</v>
      </c>
      <c r="K45" s="21">
        <v>4320</v>
      </c>
      <c r="L45" s="22">
        <v>6153</v>
      </c>
      <c r="M45" s="22">
        <v>5963</v>
      </c>
      <c r="N45" s="22">
        <v>7054</v>
      </c>
      <c r="O45" s="23">
        <f t="shared" si="1"/>
        <v>0.57988913741126136</v>
      </c>
      <c r="P45" s="31">
        <f t="shared" si="1"/>
        <v>0.5341106988718104</v>
      </c>
      <c r="Q45" s="33">
        <f t="shared" si="4"/>
        <v>10283</v>
      </c>
      <c r="R45" s="29">
        <f t="shared" si="5"/>
        <v>13207</v>
      </c>
    </row>
    <row r="46" spans="1:18" ht="13.6" x14ac:dyDescent="0.25">
      <c r="A46" s="1"/>
      <c r="B46" s="25" t="s">
        <v>36</v>
      </c>
      <c r="C46" s="21">
        <v>1030</v>
      </c>
      <c r="D46" s="22">
        <v>3051</v>
      </c>
      <c r="E46" s="22">
        <v>2372</v>
      </c>
      <c r="F46" s="22">
        <v>7222</v>
      </c>
      <c r="G46" s="23">
        <f t="shared" si="6"/>
        <v>0.69723691945914168</v>
      </c>
      <c r="H46" s="31">
        <f t="shared" si="6"/>
        <v>0.70300788474642262</v>
      </c>
      <c r="I46" s="35">
        <f t="shared" si="2"/>
        <v>3402</v>
      </c>
      <c r="J46" s="33">
        <f t="shared" si="3"/>
        <v>10273</v>
      </c>
      <c r="K46" s="21">
        <v>6825</v>
      </c>
      <c r="L46" s="22">
        <v>10703</v>
      </c>
      <c r="M46" s="22">
        <v>13861</v>
      </c>
      <c r="N46" s="22">
        <v>23544</v>
      </c>
      <c r="O46" s="23">
        <f t="shared" si="1"/>
        <v>0.67006671178574884</v>
      </c>
      <c r="P46" s="31">
        <f t="shared" si="1"/>
        <v>0.68747627529418631</v>
      </c>
      <c r="Q46" s="33">
        <f t="shared" si="4"/>
        <v>20686</v>
      </c>
      <c r="R46" s="29">
        <f t="shared" si="5"/>
        <v>34247</v>
      </c>
    </row>
    <row r="47" spans="1:18" ht="13.6" x14ac:dyDescent="0.25">
      <c r="A47" s="1"/>
      <c r="B47" s="25" t="s">
        <v>37</v>
      </c>
      <c r="C47" s="21">
        <v>1073</v>
      </c>
      <c r="D47" s="22">
        <v>2280</v>
      </c>
      <c r="E47" s="22">
        <v>4618</v>
      </c>
      <c r="F47" s="22">
        <v>12415</v>
      </c>
      <c r="G47" s="23">
        <f t="shared" si="6"/>
        <v>0.81145668599543141</v>
      </c>
      <c r="H47" s="31">
        <f t="shared" si="6"/>
        <v>0.84484518543722353</v>
      </c>
      <c r="I47" s="35">
        <f t="shared" si="2"/>
        <v>5691</v>
      </c>
      <c r="J47" s="33">
        <f t="shared" si="3"/>
        <v>14695</v>
      </c>
      <c r="K47" s="21">
        <v>5938</v>
      </c>
      <c r="L47" s="22">
        <v>8933</v>
      </c>
      <c r="M47" s="22">
        <v>25755</v>
      </c>
      <c r="N47" s="22">
        <v>39782</v>
      </c>
      <c r="O47" s="23">
        <f t="shared" si="1"/>
        <v>0.81264001514530027</v>
      </c>
      <c r="P47" s="31">
        <f t="shared" si="1"/>
        <v>0.81662732218002665</v>
      </c>
      <c r="Q47" s="33">
        <f t="shared" si="4"/>
        <v>31693</v>
      </c>
      <c r="R47" s="29">
        <f t="shared" si="5"/>
        <v>48715</v>
      </c>
    </row>
    <row r="48" spans="1:18" ht="14.3" thickBot="1" x14ac:dyDescent="0.3">
      <c r="A48" s="1"/>
      <c r="B48" s="27" t="s">
        <v>38</v>
      </c>
      <c r="C48" s="36">
        <v>672</v>
      </c>
      <c r="D48" s="37">
        <v>931</v>
      </c>
      <c r="E48" s="37">
        <v>977</v>
      </c>
      <c r="F48" s="37">
        <v>1387</v>
      </c>
      <c r="G48" s="38">
        <f t="shared" ref="G48:H48" si="7">IF(E48=0,"",SUM(E48/I48))</f>
        <v>0.59248029108550637</v>
      </c>
      <c r="H48" s="39">
        <f t="shared" si="7"/>
        <v>0.59836065573770492</v>
      </c>
      <c r="I48" s="40">
        <f t="shared" si="2"/>
        <v>1649</v>
      </c>
      <c r="J48" s="41">
        <f t="shared" si="3"/>
        <v>2318</v>
      </c>
      <c r="K48" s="36">
        <v>3489</v>
      </c>
      <c r="L48" s="37">
        <v>4431</v>
      </c>
      <c r="M48" s="37">
        <v>4009</v>
      </c>
      <c r="N48" s="37">
        <v>3589</v>
      </c>
      <c r="O48" s="38">
        <f t="shared" si="1"/>
        <v>0.53467591357695388</v>
      </c>
      <c r="P48" s="39">
        <f t="shared" si="1"/>
        <v>0.44750623441396509</v>
      </c>
      <c r="Q48" s="41">
        <f t="shared" si="4"/>
        <v>7498</v>
      </c>
      <c r="R48" s="42">
        <f t="shared" si="5"/>
        <v>8020</v>
      </c>
    </row>
    <row r="49" spans="3:18" s="3" customFormat="1" ht="14.3" thickBot="1" x14ac:dyDescent="0.3">
      <c r="C49" s="14">
        <f>SUM(C9:C48)</f>
        <v>10889</v>
      </c>
      <c r="D49" s="43">
        <f t="shared" ref="D49:F49" si="8">SUM(D9:D48)</f>
        <v>17193</v>
      </c>
      <c r="E49" s="43">
        <f t="shared" si="8"/>
        <v>20941</v>
      </c>
      <c r="F49" s="43">
        <f t="shared" si="8"/>
        <v>49051</v>
      </c>
      <c r="G49" s="44">
        <f>E49/I49</f>
        <v>0.65790135092679858</v>
      </c>
      <c r="H49" s="44">
        <f t="shared" ref="H49" si="9">F49/J49</f>
        <v>0.7404595133144134</v>
      </c>
      <c r="I49" s="45">
        <f t="shared" si="2"/>
        <v>31830</v>
      </c>
      <c r="J49" s="46">
        <f t="shared" si="3"/>
        <v>66244</v>
      </c>
      <c r="K49" s="43">
        <f t="shared" ref="K49" si="10">SUM(K9:K48)</f>
        <v>57817</v>
      </c>
      <c r="L49" s="43">
        <f t="shared" ref="L49" si="11">SUM(L9:L48)</f>
        <v>75189</v>
      </c>
      <c r="M49" s="43">
        <f t="shared" ref="M49" si="12">SUM(M9:M48)</f>
        <v>110065</v>
      </c>
      <c r="N49" s="43">
        <f t="shared" ref="N49" si="13">SUM(N9:N48)</f>
        <v>150354</v>
      </c>
      <c r="O49" s="44">
        <f>M49/Q49</f>
        <v>0.65560929700623061</v>
      </c>
      <c r="P49" s="44">
        <f t="shared" ref="P49" si="14">N49/R49</f>
        <v>0.66663119671193516</v>
      </c>
      <c r="Q49" s="46">
        <f t="shared" si="4"/>
        <v>167882</v>
      </c>
      <c r="R49" s="46">
        <f t="shared" si="5"/>
        <v>225543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K10-1906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2017-12-01T04:34:13Z</cp:lastPrinted>
  <dcterms:created xsi:type="dcterms:W3CDTF">2009-09-29T12:11:43Z</dcterms:created>
  <dcterms:modified xsi:type="dcterms:W3CDTF">2019-06-30T08:54:05Z</dcterms:modified>
</cp:coreProperties>
</file>