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gnosk\segmLLB\segmLLB2019\topplistaLLB19\"/>
    </mc:Choice>
  </mc:AlternateContent>
  <xr:revisionPtr revIDLastSave="0" documentId="10_ncr:100000_{E670B13A-97A6-4816-88EB-184A27A99A82}" xr6:coauthVersionLast="31" xr6:coauthVersionMax="31" xr10:uidLastSave="{00000000-0000-0000-0000-000000000000}"/>
  <bookViews>
    <workbookView xWindow="0" yWindow="0" windowWidth="23040" windowHeight="8784" tabRatio="948" xr2:uid="{00000000-000D-0000-FFFF-FFFF00000000}"/>
  </bookViews>
  <sheets>
    <sheet name="Totalt 0-3,5 ton" sheetId="1" r:id="rId1"/>
  </sheets>
  <definedNames>
    <definedName name="_xlnm._FilterDatabase" localSheetId="0" hidden="1">'Totalt 0-3,5 ton'!$B$1:$J$3</definedName>
  </definedNames>
  <calcPr calcId="179017"/>
</workbook>
</file>

<file path=xl/calcChain.xml><?xml version="1.0" encoding="utf-8"?>
<calcChain xmlns="http://schemas.openxmlformats.org/spreadsheetml/2006/main">
  <c r="G27" i="1" l="1"/>
  <c r="H27" i="1"/>
  <c r="I27" i="1"/>
  <c r="J27" i="1"/>
  <c r="G42" i="1"/>
  <c r="H42" i="1"/>
  <c r="I42" i="1"/>
  <c r="J42" i="1"/>
  <c r="G48" i="1"/>
  <c r="H48" i="1"/>
  <c r="J48" i="1"/>
  <c r="G22" i="1"/>
  <c r="H22" i="1"/>
  <c r="I22" i="1"/>
  <c r="J22" i="1"/>
  <c r="G32" i="1"/>
  <c r="H32" i="1"/>
  <c r="I32" i="1"/>
  <c r="J32" i="1"/>
  <c r="G28" i="1"/>
  <c r="H28" i="1"/>
  <c r="I28" i="1"/>
  <c r="J28" i="1"/>
  <c r="I41" i="1"/>
  <c r="G12" i="1"/>
  <c r="H12" i="1"/>
  <c r="I12" i="1"/>
  <c r="J12" i="1"/>
  <c r="G36" i="1"/>
  <c r="H36" i="1"/>
  <c r="I36" i="1"/>
  <c r="J36" i="1"/>
  <c r="G40" i="1"/>
  <c r="H40" i="1"/>
  <c r="I40" i="1"/>
  <c r="J40" i="1"/>
  <c r="G31" i="1"/>
  <c r="H31" i="1"/>
  <c r="I31" i="1"/>
  <c r="J31" i="1"/>
  <c r="G17" i="1"/>
  <c r="H17" i="1"/>
  <c r="I17" i="1"/>
  <c r="J17" i="1"/>
  <c r="G15" i="1"/>
  <c r="H15" i="1"/>
  <c r="I15" i="1"/>
  <c r="J15" i="1"/>
  <c r="G25" i="1"/>
  <c r="H25" i="1"/>
  <c r="I25" i="1"/>
  <c r="J25" i="1"/>
  <c r="G20" i="1"/>
  <c r="H20" i="1"/>
  <c r="I20" i="1"/>
  <c r="J20" i="1"/>
  <c r="G11" i="1"/>
  <c r="H11" i="1"/>
  <c r="I11" i="1"/>
  <c r="J11" i="1"/>
  <c r="G46" i="1"/>
  <c r="H46" i="1"/>
  <c r="I46" i="1"/>
  <c r="J46" i="1"/>
  <c r="G16" i="1"/>
  <c r="H16" i="1"/>
  <c r="I16" i="1"/>
  <c r="J16" i="1"/>
  <c r="G7" i="1"/>
  <c r="H7" i="1"/>
  <c r="I7" i="1"/>
  <c r="J7" i="1"/>
  <c r="G49" i="1"/>
  <c r="H49" i="1"/>
  <c r="J49" i="1"/>
  <c r="G23" i="1"/>
  <c r="H23" i="1"/>
  <c r="I23" i="1"/>
  <c r="J23" i="1"/>
  <c r="G10" i="1"/>
  <c r="H10" i="1"/>
  <c r="I10" i="1"/>
  <c r="J10" i="1"/>
  <c r="G29" i="1"/>
  <c r="H29" i="1"/>
  <c r="I29" i="1"/>
  <c r="J29" i="1"/>
  <c r="G18" i="1"/>
  <c r="H18" i="1"/>
  <c r="I18" i="1"/>
  <c r="J18" i="1"/>
  <c r="G30" i="1"/>
  <c r="H30" i="1"/>
  <c r="I30" i="1"/>
  <c r="J30" i="1"/>
  <c r="G8" i="1"/>
  <c r="H8" i="1"/>
  <c r="I8" i="1"/>
  <c r="J8" i="1"/>
  <c r="G5" i="1"/>
  <c r="H5" i="1"/>
  <c r="I5" i="1"/>
  <c r="J5" i="1"/>
  <c r="G37" i="1"/>
  <c r="H37" i="1"/>
  <c r="I37" i="1"/>
  <c r="J37" i="1"/>
  <c r="G44" i="1"/>
  <c r="H44" i="1"/>
  <c r="I44" i="1"/>
  <c r="J44" i="1"/>
  <c r="G35" i="1"/>
  <c r="H35" i="1"/>
  <c r="I35" i="1"/>
  <c r="J35" i="1"/>
  <c r="G50" i="1"/>
  <c r="H50" i="1"/>
  <c r="J50" i="1"/>
  <c r="G19" i="1"/>
  <c r="H19" i="1"/>
  <c r="I19" i="1"/>
  <c r="J19" i="1"/>
  <c r="G51" i="1"/>
  <c r="H51" i="1"/>
  <c r="J51" i="1"/>
  <c r="G26" i="1"/>
  <c r="H26" i="1"/>
  <c r="I26" i="1"/>
  <c r="J26" i="1"/>
  <c r="G39" i="1"/>
  <c r="H39" i="1"/>
  <c r="I39" i="1"/>
  <c r="J39" i="1"/>
  <c r="G24" i="1"/>
  <c r="H24" i="1"/>
  <c r="I24" i="1"/>
  <c r="J24" i="1"/>
  <c r="G33" i="1"/>
  <c r="H33" i="1"/>
  <c r="I33" i="1"/>
  <c r="J33" i="1"/>
  <c r="G38" i="1"/>
  <c r="H38" i="1"/>
  <c r="I38" i="1"/>
  <c r="J38" i="1"/>
  <c r="G34" i="1"/>
  <c r="H34" i="1"/>
  <c r="I34" i="1"/>
  <c r="J34" i="1"/>
  <c r="G13" i="1"/>
  <c r="H13" i="1"/>
  <c r="I13" i="1"/>
  <c r="J13" i="1"/>
  <c r="G47" i="1"/>
  <c r="H47" i="1"/>
  <c r="I47" i="1"/>
  <c r="J47" i="1"/>
  <c r="G9" i="1"/>
  <c r="H9" i="1"/>
  <c r="I9" i="1"/>
  <c r="J9" i="1"/>
  <c r="G4" i="1"/>
  <c r="H4" i="1"/>
  <c r="I4" i="1"/>
  <c r="J4" i="1"/>
  <c r="G43" i="1"/>
  <c r="H43" i="1"/>
  <c r="I43" i="1"/>
  <c r="J43" i="1"/>
  <c r="G14" i="1"/>
  <c r="H14" i="1"/>
  <c r="I14" i="1"/>
  <c r="J14" i="1"/>
  <c r="G21" i="1"/>
  <c r="H21" i="1"/>
  <c r="I21" i="1"/>
  <c r="J21" i="1"/>
  <c r="G6" i="1"/>
  <c r="H6" i="1"/>
  <c r="I6" i="1"/>
  <c r="J6" i="1"/>
  <c r="G45" i="1"/>
  <c r="H45" i="1"/>
  <c r="I45" i="1"/>
  <c r="J45" i="1"/>
  <c r="G52" i="1"/>
  <c r="H52" i="1"/>
  <c r="I52" i="1"/>
  <c r="J52" i="1"/>
</calcChain>
</file>

<file path=xl/sharedStrings.xml><?xml version="1.0" encoding="utf-8"?>
<sst xmlns="http://schemas.openxmlformats.org/spreadsheetml/2006/main" count="57" uniqueCount="56">
  <si>
    <t>Förändring %</t>
  </si>
  <si>
    <t xml:space="preserve"> Modell                                  </t>
  </si>
  <si>
    <t>januari</t>
  </si>
  <si>
    <t>januari-januari</t>
  </si>
  <si>
    <t>Segmentsandel % jan-jan</t>
  </si>
  <si>
    <t xml:space="preserve">jan-jan   </t>
  </si>
  <si>
    <t>Topplista lätta lastbilar högst 3,5 ton januari 2019</t>
  </si>
  <si>
    <t>VW CADDY</t>
  </si>
  <si>
    <t>FORD TRANSIT CUSTOM</t>
  </si>
  <si>
    <t>VW CRAFTER</t>
  </si>
  <si>
    <t>VW AMOROK</t>
  </si>
  <si>
    <t>VW TRANSPORTER</t>
  </si>
  <si>
    <t>PEUGEOT PARTNER</t>
  </si>
  <si>
    <t>FORD TRANSIT CONNECT</t>
  </si>
  <si>
    <t>PEUGEOT EXPERT</t>
  </si>
  <si>
    <t>MERCEDES SPRINTER</t>
  </si>
  <si>
    <t>CITROEN BERLINGO</t>
  </si>
  <si>
    <t>RENAULT KANGOO</t>
  </si>
  <si>
    <t>VW PICK UP</t>
  </si>
  <si>
    <t>TOYOTA PROACE</t>
  </si>
  <si>
    <t>TOYOTA HILUX</t>
  </si>
  <si>
    <t>NISSAN NAVARA</t>
  </si>
  <si>
    <t>NISSAN NV200</t>
  </si>
  <si>
    <t>MERCEDES VITO</t>
  </si>
  <si>
    <t>RENAULT MASTER</t>
  </si>
  <si>
    <t>FORD RANGER</t>
  </si>
  <si>
    <t>FIAT DOBLO</t>
  </si>
  <si>
    <t>RENAULT TRAFIC</t>
  </si>
  <si>
    <t>DACIA DOKKER</t>
  </si>
  <si>
    <t>FORD TRANSIT</t>
  </si>
  <si>
    <t>CITROEN JUMPY</t>
  </si>
  <si>
    <t>IVECO DAILY</t>
  </si>
  <si>
    <t>MERCEDES CITAN</t>
  </si>
  <si>
    <t>MERCEDES X-KLASS</t>
  </si>
  <si>
    <t>PEUGEOT BOXER</t>
  </si>
  <si>
    <t>SUZU D-MAX</t>
  </si>
  <si>
    <t>NISSAN NV300</t>
  </si>
  <si>
    <t>FIAT DUCATO</t>
  </si>
  <si>
    <t>FIAT TALENTO</t>
  </si>
  <si>
    <t>MITSUBISHI L200</t>
  </si>
  <si>
    <t>FIAT FULLBACK</t>
  </si>
  <si>
    <t>CITROEN JUMPER</t>
  </si>
  <si>
    <t>NISSAN NV400</t>
  </si>
  <si>
    <t>OPEL MOVANO</t>
  </si>
  <si>
    <t>MAN SKÅP</t>
  </si>
  <si>
    <t>DODGE</t>
  </si>
  <si>
    <t>OPEL VIVARO</t>
  </si>
  <si>
    <t>FORD TRANSIT COURIER</t>
  </si>
  <si>
    <t>Övriga fabrikat</t>
  </si>
  <si>
    <t>RENAULT ALASKAN</t>
  </si>
  <si>
    <t>OPEL COMBO</t>
  </si>
  <si>
    <t>FIAT SCUDO</t>
  </si>
  <si>
    <t>CHEVROLET PICKUP</t>
  </si>
  <si>
    <t>HYUNDAI H-1</t>
  </si>
  <si>
    <t>SSANGYONG ACTYON SPORTS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</si>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</sst>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2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0" fillId="0" borderId="0" xfId="0" applyNumberFormat="1"/>
    <xf numFmtId="0" fontId="3" fillId="0" borderId="0" xfId="0" applyFont="1"/>
    <xf numFmtId="10" fontId="3" fillId="0" borderId="0" xfId="0" applyNumberFormat="1" applyFont="1"/>
    <xf numFmtId="49" fontId="3" fillId="0" borderId="0" xfId="0" applyNumberFormat="1" applyFont="1"/>
    <xf numFmtId="49" fontId="2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/>
    <xf numFmtId="2" fontId="2" fillId="0" borderId="2" xfId="0" applyNumberFormat="1" applyFont="1" applyFill="1" applyBorder="1" applyAlignment="1">
      <alignment horizontal="center" shrinkToFit="1"/>
    </xf>
    <xf numFmtId="2" fontId="2" fillId="0" borderId="3" xfId="0" applyNumberFormat="1" applyFont="1" applyFill="1" applyBorder="1" applyAlignment="1">
      <alignment horizontal="center" shrinkToFit="1"/>
    </xf>
    <xf numFmtId="2" fontId="2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49" fontId="5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J52"/>
  <sheetViews>
    <sheetView tabSelected="1" zoomScale="80" zoomScaleNormal="80" workbookViewId="0">
      <pane ySplit="3" topLeftCell="A20" activePane="bottomLeft" state="frozen"/>
      <selection pane="bottomLeft" activeCell="B53" sqref="B53"/>
    </sheetView>
  </sheetViews>
  <sheetFormatPr defaultColWidth="10" defaultRowHeight="14.4" x14ac:dyDescent="0.3"/>
  <cols>
    <col min="1" max="1" width="10" style="17"/>
    <col min="2" max="2" width="36.44140625" style="1" customWidth="1"/>
    <col min="3" max="6" width="11.6640625" style="1" customWidth="1"/>
    <col min="7" max="10" width="11.6640625" style="2" customWidth="1"/>
    <col min="11" max="16384" width="10" style="1"/>
  </cols>
  <sheetData>
    <row r="1" spans="1:10" ht="25.8" x14ac:dyDescent="0.5">
      <c r="B1" s="15" t="s">
        <v>6</v>
      </c>
      <c r="C1" s="8"/>
      <c r="D1" s="8"/>
      <c r="E1" s="8"/>
      <c r="F1" s="8"/>
      <c r="G1" s="9"/>
      <c r="H1" s="9"/>
      <c r="I1" s="9"/>
      <c r="J1" s="9"/>
    </row>
    <row r="2" spans="1:10" x14ac:dyDescent="0.3">
      <c r="B2" s="7"/>
      <c r="C2" s="10" t="s">
        <v>2</v>
      </c>
      <c r="D2" s="11"/>
      <c r="E2" s="10" t="s">
        <v>3</v>
      </c>
      <c r="F2" s="11"/>
      <c r="G2" s="12" t="s">
        <v>0</v>
      </c>
      <c r="H2" s="13"/>
      <c r="I2" s="12" t="s">
        <v>4</v>
      </c>
      <c r="J2" s="13"/>
    </row>
    <row r="3" spans="1:10" x14ac:dyDescent="0.3">
      <c r="B3" s="7" t="s">
        <v>1</v>
      </c>
      <c r="C3" s="8">
        <v>2018</v>
      </c>
      <c r="D3" s="8">
        <v>2017</v>
      </c>
      <c r="E3" s="8">
        <v>2018</v>
      </c>
      <c r="F3" s="8">
        <v>2017</v>
      </c>
      <c r="G3" s="14" t="s">
        <v>2</v>
      </c>
      <c r="H3" s="14" t="s">
        <v>5</v>
      </c>
      <c r="I3" s="8">
        <v>2018</v>
      </c>
      <c r="J3" s="8">
        <v>2017</v>
      </c>
    </row>
    <row r="4" spans="1:10" customFormat="1" ht="13.2" x14ac:dyDescent="0.25">
      <c r="A4" s="18">
        <v>1</v>
      </c>
      <c r="B4" s="16" t="s">
        <v>7</v>
      </c>
      <c r="C4">
        <v>434</v>
      </c>
      <c r="D4">
        <v>546</v>
      </c>
      <c r="E4">
        <v>434</v>
      </c>
      <c r="F4">
        <v>546</v>
      </c>
      <c r="G4" s="3">
        <f>(C4/D4)-1</f>
        <v>-0.20512820512820518</v>
      </c>
      <c r="H4" s="3">
        <f>(E4/F4)-1</f>
        <v>-0.20512820512820518</v>
      </c>
      <c r="I4" s="3">
        <f>E4/$E$52</f>
        <v>0.15713251267197684</v>
      </c>
      <c r="J4" s="3">
        <f>F4/$F$52</f>
        <v>0.14796747967479676</v>
      </c>
    </row>
    <row r="5" spans="1:10" customFormat="1" ht="13.2" x14ac:dyDescent="0.25">
      <c r="A5" s="18">
        <v>2</v>
      </c>
      <c r="B5" s="16" t="s">
        <v>8</v>
      </c>
      <c r="C5">
        <v>200</v>
      </c>
      <c r="D5">
        <v>193</v>
      </c>
      <c r="E5">
        <v>200</v>
      </c>
      <c r="F5">
        <v>193</v>
      </c>
      <c r="G5" s="3">
        <f>(C5/D5)-1</f>
        <v>3.6269430051813378E-2</v>
      </c>
      <c r="H5" s="3">
        <f>(E5/F5)-1</f>
        <v>3.6269430051813378E-2</v>
      </c>
      <c r="I5" s="3">
        <f>E5/$E$52</f>
        <v>7.2411296162201308E-2</v>
      </c>
      <c r="J5" s="3">
        <f>F5/$F$52</f>
        <v>5.2303523035230351E-2</v>
      </c>
    </row>
    <row r="6" spans="1:10" customFormat="1" ht="13.2" x14ac:dyDescent="0.25">
      <c r="A6" s="18">
        <v>3</v>
      </c>
      <c r="B6" s="16" t="s">
        <v>9</v>
      </c>
      <c r="C6">
        <v>172</v>
      </c>
      <c r="D6">
        <v>169</v>
      </c>
      <c r="E6">
        <v>172</v>
      </c>
      <c r="F6">
        <v>169</v>
      </c>
      <c r="G6" s="3">
        <f>(C6/D6)-1</f>
        <v>1.7751479289940919E-2</v>
      </c>
      <c r="H6" s="3">
        <f>(E6/F6)-1</f>
        <v>1.7751479289940919E-2</v>
      </c>
      <c r="I6" s="3">
        <f>E6/$E$52</f>
        <v>6.2273714699493124E-2</v>
      </c>
      <c r="J6" s="3">
        <f>F6/$F$52</f>
        <v>4.5799457994579948E-2</v>
      </c>
    </row>
    <row r="7" spans="1:10" customFormat="1" ht="13.2" x14ac:dyDescent="0.25">
      <c r="A7" s="18">
        <v>4</v>
      </c>
      <c r="B7" s="16" t="s">
        <v>10</v>
      </c>
      <c r="C7">
        <v>164</v>
      </c>
      <c r="D7">
        <v>167</v>
      </c>
      <c r="E7">
        <v>164</v>
      </c>
      <c r="F7">
        <v>167</v>
      </c>
      <c r="G7" s="3">
        <f>(C7/D7)-1</f>
        <v>-1.7964071856287456E-2</v>
      </c>
      <c r="H7" s="3">
        <f>(E7/F7)-1</f>
        <v>-1.7964071856287456E-2</v>
      </c>
      <c r="I7" s="3">
        <f>E7/$E$52</f>
        <v>5.9377262853005069E-2</v>
      </c>
      <c r="J7" s="3">
        <f>F7/$F$52</f>
        <v>4.5257452574525743E-2</v>
      </c>
    </row>
    <row r="8" spans="1:10" customFormat="1" ht="13.2" x14ac:dyDescent="0.25">
      <c r="A8" s="18">
        <v>5</v>
      </c>
      <c r="B8" s="16" t="s">
        <v>11</v>
      </c>
      <c r="C8">
        <v>157</v>
      </c>
      <c r="D8">
        <v>249</v>
      </c>
      <c r="E8">
        <v>157</v>
      </c>
      <c r="F8">
        <v>249</v>
      </c>
      <c r="G8" s="3">
        <f>(C8/D8)-1</f>
        <v>-0.36947791164658639</v>
      </c>
      <c r="H8" s="3">
        <f>(E8/F8)-1</f>
        <v>-0.36947791164658639</v>
      </c>
      <c r="I8" s="3">
        <f>E8/$E$52</f>
        <v>5.6842867487328023E-2</v>
      </c>
      <c r="J8" s="3">
        <f>F8/$F$52</f>
        <v>6.7479674796747963E-2</v>
      </c>
    </row>
    <row r="9" spans="1:10" customFormat="1" ht="13.2" x14ac:dyDescent="0.25">
      <c r="A9" s="18">
        <v>6</v>
      </c>
      <c r="B9" s="16" t="s">
        <v>12</v>
      </c>
      <c r="C9">
        <v>143</v>
      </c>
      <c r="D9">
        <v>171</v>
      </c>
      <c r="E9">
        <v>143</v>
      </c>
      <c r="F9">
        <v>171</v>
      </c>
      <c r="G9" s="3">
        <f>(C9/D9)-1</f>
        <v>-0.16374269005847952</v>
      </c>
      <c r="H9" s="3">
        <f>(E9/F9)-1</f>
        <v>-0.16374269005847952</v>
      </c>
      <c r="I9" s="3">
        <f>E9/$E$52</f>
        <v>5.1774076755973931E-2</v>
      </c>
      <c r="J9" s="3">
        <f>F9/$F$52</f>
        <v>4.6341463414634146E-2</v>
      </c>
    </row>
    <row r="10" spans="1:10" customFormat="1" ht="13.2" x14ac:dyDescent="0.25">
      <c r="A10" s="18">
        <v>7</v>
      </c>
      <c r="B10" s="16" t="s">
        <v>13</v>
      </c>
      <c r="C10">
        <v>138</v>
      </c>
      <c r="D10">
        <v>226</v>
      </c>
      <c r="E10">
        <v>138</v>
      </c>
      <c r="F10">
        <v>226</v>
      </c>
      <c r="G10" s="3">
        <f>(C10/D10)-1</f>
        <v>-0.38938053097345138</v>
      </c>
      <c r="H10" s="3">
        <f>(E10/F10)-1</f>
        <v>-0.38938053097345138</v>
      </c>
      <c r="I10" s="3">
        <f>E10/$E$52</f>
        <v>4.9963794351918903E-2</v>
      </c>
      <c r="J10" s="3">
        <f>F10/$F$52</f>
        <v>6.1246612466124659E-2</v>
      </c>
    </row>
    <row r="11" spans="1:10" customFormat="1" ht="13.2" x14ac:dyDescent="0.25">
      <c r="A11" s="18">
        <v>8</v>
      </c>
      <c r="B11" s="16" t="s">
        <v>14</v>
      </c>
      <c r="C11">
        <v>111</v>
      </c>
      <c r="D11">
        <v>144</v>
      </c>
      <c r="E11">
        <v>111</v>
      </c>
      <c r="F11">
        <v>144</v>
      </c>
      <c r="G11" s="3">
        <f>(C11/D11)-1</f>
        <v>-0.22916666666666663</v>
      </c>
      <c r="H11" s="3">
        <f>(E11/F11)-1</f>
        <v>-0.22916666666666663</v>
      </c>
      <c r="I11" s="3">
        <f>E11/$E$52</f>
        <v>4.018826937002172E-2</v>
      </c>
      <c r="J11" s="3">
        <f>F11/$F$52</f>
        <v>3.9024390243902439E-2</v>
      </c>
    </row>
    <row r="12" spans="1:10" customFormat="1" ht="13.2" x14ac:dyDescent="0.25">
      <c r="A12" s="18">
        <v>9</v>
      </c>
      <c r="B12" s="16" t="s">
        <v>15</v>
      </c>
      <c r="C12">
        <v>109</v>
      </c>
      <c r="D12">
        <v>156</v>
      </c>
      <c r="E12">
        <v>109</v>
      </c>
      <c r="F12">
        <v>156</v>
      </c>
      <c r="G12" s="3">
        <f>(C12/D12)-1</f>
        <v>-0.30128205128205132</v>
      </c>
      <c r="H12" s="3">
        <f>(E12/F12)-1</f>
        <v>-0.30128205128205132</v>
      </c>
      <c r="I12" s="3">
        <f>E12/$E$52</f>
        <v>3.946415640839971E-2</v>
      </c>
      <c r="J12" s="3">
        <f>F12/$F$52</f>
        <v>4.2276422764227641E-2</v>
      </c>
    </row>
    <row r="13" spans="1:10" customFormat="1" ht="13.2" x14ac:dyDescent="0.25">
      <c r="A13" s="18">
        <v>10</v>
      </c>
      <c r="B13" s="16" t="s">
        <v>16</v>
      </c>
      <c r="C13">
        <v>106</v>
      </c>
      <c r="D13">
        <v>107</v>
      </c>
      <c r="E13">
        <v>106</v>
      </c>
      <c r="F13">
        <v>107</v>
      </c>
      <c r="G13" s="3">
        <f>(C13/D13)-1</f>
        <v>-9.3457943925233655E-3</v>
      </c>
      <c r="H13" s="3">
        <f>(E13/F13)-1</f>
        <v>-9.3457943925233655E-3</v>
      </c>
      <c r="I13" s="3">
        <f>E13/$E$52</f>
        <v>3.8377986965966691E-2</v>
      </c>
      <c r="J13" s="3">
        <f>F13/$F$52</f>
        <v>2.8997289972899729E-2</v>
      </c>
    </row>
    <row r="14" spans="1:10" customFormat="1" ht="13.2" x14ac:dyDescent="0.25">
      <c r="A14" s="18">
        <v>11</v>
      </c>
      <c r="B14" s="16" t="s">
        <v>17</v>
      </c>
      <c r="C14">
        <v>102</v>
      </c>
      <c r="D14">
        <v>91</v>
      </c>
      <c r="E14">
        <v>102</v>
      </c>
      <c r="F14">
        <v>91</v>
      </c>
      <c r="G14" s="3">
        <f>(C14/D14)-1</f>
        <v>0.12087912087912089</v>
      </c>
      <c r="H14" s="3">
        <f>(E14/F14)-1</f>
        <v>0.12087912087912089</v>
      </c>
      <c r="I14" s="3">
        <f>E14/$E$52</f>
        <v>3.6929761042722664E-2</v>
      </c>
      <c r="J14" s="3">
        <f>F14/$F$52</f>
        <v>2.4661246612466124E-2</v>
      </c>
    </row>
    <row r="15" spans="1:10" customFormat="1" ht="13.2" x14ac:dyDescent="0.25">
      <c r="A15" s="18">
        <v>12</v>
      </c>
      <c r="B15" s="16" t="s">
        <v>18</v>
      </c>
      <c r="C15">
        <v>65</v>
      </c>
      <c r="D15">
        <v>86</v>
      </c>
      <c r="E15">
        <v>65</v>
      </c>
      <c r="F15">
        <v>86</v>
      </c>
      <c r="G15" s="3">
        <f>(C15/D15)-1</f>
        <v>-0.2441860465116279</v>
      </c>
      <c r="H15" s="3">
        <f>(E15/F15)-1</f>
        <v>-0.2441860465116279</v>
      </c>
      <c r="I15" s="3">
        <f>E15/$E$52</f>
        <v>2.3533671252715424E-2</v>
      </c>
      <c r="J15" s="3">
        <f>F15/$F$52</f>
        <v>2.3306233062330622E-2</v>
      </c>
    </row>
    <row r="16" spans="1:10" customFormat="1" ht="13.2" x14ac:dyDescent="0.25">
      <c r="A16" s="18">
        <v>13</v>
      </c>
      <c r="B16" s="16" t="s">
        <v>19</v>
      </c>
      <c r="C16">
        <v>61</v>
      </c>
      <c r="D16">
        <v>63</v>
      </c>
      <c r="E16">
        <v>61</v>
      </c>
      <c r="F16">
        <v>63</v>
      </c>
      <c r="G16" s="3">
        <f>(C16/D16)-1</f>
        <v>-3.1746031746031744E-2</v>
      </c>
      <c r="H16" s="3">
        <f>(E16/F16)-1</f>
        <v>-3.1746031746031744E-2</v>
      </c>
      <c r="I16" s="3">
        <f>E16/$E$52</f>
        <v>2.2085445329471397E-2</v>
      </c>
      <c r="J16" s="3">
        <f>F16/$F$52</f>
        <v>1.7073170731707318E-2</v>
      </c>
    </row>
    <row r="17" spans="1:10" customFormat="1" ht="13.2" x14ac:dyDescent="0.25">
      <c r="A17" s="18">
        <v>14</v>
      </c>
      <c r="B17" s="16" t="s">
        <v>20</v>
      </c>
      <c r="C17">
        <v>60</v>
      </c>
      <c r="D17">
        <v>79</v>
      </c>
      <c r="E17">
        <v>60</v>
      </c>
      <c r="F17">
        <v>79</v>
      </c>
      <c r="G17" s="3">
        <f>(C17/D17)-1</f>
        <v>-0.240506329113924</v>
      </c>
      <c r="H17" s="3">
        <f>(E17/F17)-1</f>
        <v>-0.240506329113924</v>
      </c>
      <c r="I17" s="3">
        <f>E17/$E$52</f>
        <v>2.1723388848660392E-2</v>
      </c>
      <c r="J17" s="3">
        <f>F17/$F$52</f>
        <v>2.1409214092140923E-2</v>
      </c>
    </row>
    <row r="18" spans="1:10" customFormat="1" ht="13.2" x14ac:dyDescent="0.25">
      <c r="A18" s="18">
        <v>15</v>
      </c>
      <c r="B18" s="16" t="s">
        <v>21</v>
      </c>
      <c r="C18">
        <v>59</v>
      </c>
      <c r="D18">
        <v>102</v>
      </c>
      <c r="E18">
        <v>59</v>
      </c>
      <c r="F18">
        <v>102</v>
      </c>
      <c r="G18" s="3">
        <f>(C18/D18)-1</f>
        <v>-0.42156862745098034</v>
      </c>
      <c r="H18" s="3">
        <f>(E18/F18)-1</f>
        <v>-0.42156862745098034</v>
      </c>
      <c r="I18" s="3">
        <f>E18/$E$52</f>
        <v>2.1361332367849383E-2</v>
      </c>
      <c r="J18" s="3">
        <f>F18/$F$52</f>
        <v>2.7642276422764227E-2</v>
      </c>
    </row>
    <row r="19" spans="1:10" customFormat="1" ht="13.2" x14ac:dyDescent="0.25">
      <c r="A19" s="18">
        <v>16</v>
      </c>
      <c r="B19" s="16" t="s">
        <v>22</v>
      </c>
      <c r="C19">
        <v>49</v>
      </c>
      <c r="D19">
        <v>26</v>
      </c>
      <c r="E19">
        <v>49</v>
      </c>
      <c r="F19">
        <v>26</v>
      </c>
      <c r="G19" s="3">
        <f>(C19/D19)-1</f>
        <v>0.88461538461538458</v>
      </c>
      <c r="H19" s="3">
        <f>(E19/F19)-1</f>
        <v>0.88461538461538458</v>
      </c>
      <c r="I19" s="3">
        <f>E19/$E$52</f>
        <v>1.7740767559739318E-2</v>
      </c>
      <c r="J19" s="3">
        <f>F19/$F$52</f>
        <v>7.046070460704607E-3</v>
      </c>
    </row>
    <row r="20" spans="1:10" customFormat="1" ht="13.2" x14ac:dyDescent="0.25">
      <c r="A20" s="18">
        <v>17</v>
      </c>
      <c r="B20" s="16" t="s">
        <v>23</v>
      </c>
      <c r="C20">
        <v>47</v>
      </c>
      <c r="D20">
        <v>101</v>
      </c>
      <c r="E20">
        <v>47</v>
      </c>
      <c r="F20">
        <v>101</v>
      </c>
      <c r="G20" s="3">
        <f>(C20/D20)-1</f>
        <v>-0.53465346534653468</v>
      </c>
      <c r="H20" s="3">
        <f>(E20/F20)-1</f>
        <v>-0.53465346534653468</v>
      </c>
      <c r="I20" s="3">
        <f>E20/$E$52</f>
        <v>1.7016654598117305E-2</v>
      </c>
      <c r="J20" s="3">
        <f>F20/$F$52</f>
        <v>2.7371273712737128E-2</v>
      </c>
    </row>
    <row r="21" spans="1:10" customFormat="1" ht="13.2" x14ac:dyDescent="0.25">
      <c r="A21" s="18">
        <v>18</v>
      </c>
      <c r="B21" s="16" t="s">
        <v>24</v>
      </c>
      <c r="C21">
        <v>46</v>
      </c>
      <c r="D21">
        <v>73</v>
      </c>
      <c r="E21">
        <v>46</v>
      </c>
      <c r="F21">
        <v>73</v>
      </c>
      <c r="G21" s="3">
        <f>(C21/D21)-1</f>
        <v>-0.36986301369863017</v>
      </c>
      <c r="H21" s="3">
        <f>(E21/F21)-1</f>
        <v>-0.36986301369863017</v>
      </c>
      <c r="I21" s="3">
        <f>E21/$E$52</f>
        <v>1.66545981173063E-2</v>
      </c>
      <c r="J21" s="3">
        <f>F21/$F$52</f>
        <v>1.9783197831978318E-2</v>
      </c>
    </row>
    <row r="22" spans="1:10" customFormat="1" ht="13.2" x14ac:dyDescent="0.25">
      <c r="A22" s="18">
        <v>19</v>
      </c>
      <c r="B22" s="16" t="s">
        <v>25</v>
      </c>
      <c r="C22">
        <v>44</v>
      </c>
      <c r="D22">
        <v>105</v>
      </c>
      <c r="E22">
        <v>44</v>
      </c>
      <c r="F22">
        <v>105</v>
      </c>
      <c r="G22" s="3">
        <f>(C22/D22)-1</f>
        <v>-0.58095238095238089</v>
      </c>
      <c r="H22" s="3">
        <f>(E22/F22)-1</f>
        <v>-0.58095238095238089</v>
      </c>
      <c r="I22" s="3">
        <f>E22/$E$52</f>
        <v>1.5930485155684286E-2</v>
      </c>
      <c r="J22" s="3">
        <f>F22/$F$52</f>
        <v>2.8455284552845527E-2</v>
      </c>
    </row>
    <row r="23" spans="1:10" customFormat="1" ht="13.2" x14ac:dyDescent="0.25">
      <c r="A23" s="18">
        <v>20</v>
      </c>
      <c r="B23" s="16" t="s">
        <v>26</v>
      </c>
      <c r="C23">
        <v>42</v>
      </c>
      <c r="D23">
        <v>37</v>
      </c>
      <c r="E23">
        <v>42</v>
      </c>
      <c r="F23">
        <v>37</v>
      </c>
      <c r="G23" s="3">
        <f>(C23/D23)-1</f>
        <v>0.13513513513513509</v>
      </c>
      <c r="H23" s="3">
        <f>(E23/F23)-1</f>
        <v>0.13513513513513509</v>
      </c>
      <c r="I23" s="3">
        <f>E23/$E$52</f>
        <v>1.5206372194062274E-2</v>
      </c>
      <c r="J23" s="3">
        <f>F23/$F$52</f>
        <v>1.002710027100271E-2</v>
      </c>
    </row>
    <row r="24" spans="1:10" customFormat="1" ht="13.2" x14ac:dyDescent="0.25">
      <c r="A24" s="18">
        <v>21</v>
      </c>
      <c r="B24" s="16" t="s">
        <v>27</v>
      </c>
      <c r="C24">
        <v>42</v>
      </c>
      <c r="D24">
        <v>70</v>
      </c>
      <c r="E24">
        <v>42</v>
      </c>
      <c r="F24">
        <v>70</v>
      </c>
      <c r="G24" s="3">
        <f>(C24/D24)-1</f>
        <v>-0.4</v>
      </c>
      <c r="H24" s="3">
        <f>(E24/F24)-1</f>
        <v>-0.4</v>
      </c>
      <c r="I24" s="3">
        <f>E24/$E$52</f>
        <v>1.5206372194062274E-2</v>
      </c>
      <c r="J24" s="3">
        <f>F24/$F$52</f>
        <v>1.8970189701897018E-2</v>
      </c>
    </row>
    <row r="25" spans="1:10" customFormat="1" ht="13.2" x14ac:dyDescent="0.25">
      <c r="A25" s="18">
        <v>22</v>
      </c>
      <c r="B25" s="16" t="s">
        <v>28</v>
      </c>
      <c r="C25">
        <v>37</v>
      </c>
      <c r="D25">
        <v>46</v>
      </c>
      <c r="E25">
        <v>37</v>
      </c>
      <c r="F25">
        <v>46</v>
      </c>
      <c r="G25" s="3">
        <f>(C25/D25)-1</f>
        <v>-0.19565217391304346</v>
      </c>
      <c r="H25" s="3">
        <f>(E25/F25)-1</f>
        <v>-0.19565217391304346</v>
      </c>
      <c r="I25" s="3">
        <f>E25/$E$52</f>
        <v>1.3396089790007242E-2</v>
      </c>
      <c r="J25" s="3">
        <f>F25/$F$52</f>
        <v>1.2466124661246613E-2</v>
      </c>
    </row>
    <row r="26" spans="1:10" customFormat="1" ht="13.2" x14ac:dyDescent="0.25">
      <c r="A26" s="18">
        <v>23</v>
      </c>
      <c r="B26" s="16" t="s">
        <v>29</v>
      </c>
      <c r="C26">
        <v>37</v>
      </c>
      <c r="D26">
        <v>68</v>
      </c>
      <c r="E26">
        <v>37</v>
      </c>
      <c r="F26">
        <v>68</v>
      </c>
      <c r="G26" s="3">
        <f>(C26/D26)-1</f>
        <v>-0.45588235294117652</v>
      </c>
      <c r="H26" s="3">
        <f>(E26/F26)-1</f>
        <v>-0.45588235294117652</v>
      </c>
      <c r="I26" s="3">
        <f>E26/$E$52</f>
        <v>1.3396089790007242E-2</v>
      </c>
      <c r="J26" s="3">
        <f>F26/$F$52</f>
        <v>1.842818428184282E-2</v>
      </c>
    </row>
    <row r="27" spans="1:10" customFormat="1" ht="13.2" x14ac:dyDescent="0.25">
      <c r="A27" s="18">
        <v>24</v>
      </c>
      <c r="B27" s="16" t="s">
        <v>30</v>
      </c>
      <c r="C27">
        <v>35</v>
      </c>
      <c r="D27">
        <v>42</v>
      </c>
      <c r="E27">
        <v>35</v>
      </c>
      <c r="F27">
        <v>42</v>
      </c>
      <c r="G27" s="3">
        <f>(C27/D27)-1</f>
        <v>-0.16666666666666663</v>
      </c>
      <c r="H27" s="3">
        <f>(E27/F27)-1</f>
        <v>-0.16666666666666663</v>
      </c>
      <c r="I27" s="3">
        <f>E27/$E$52</f>
        <v>1.2671976828385228E-2</v>
      </c>
      <c r="J27" s="3">
        <f>F27/$F$52</f>
        <v>1.1382113821138212E-2</v>
      </c>
    </row>
    <row r="28" spans="1:10" customFormat="1" ht="13.2" x14ac:dyDescent="0.25">
      <c r="A28" s="18">
        <v>25</v>
      </c>
      <c r="B28" s="16" t="s">
        <v>31</v>
      </c>
      <c r="C28">
        <v>35</v>
      </c>
      <c r="D28">
        <v>24</v>
      </c>
      <c r="E28">
        <v>35</v>
      </c>
      <c r="F28">
        <v>24</v>
      </c>
      <c r="G28" s="3">
        <f>(C28/D28)-1</f>
        <v>0.45833333333333326</v>
      </c>
      <c r="H28" s="3">
        <f>(E28/F28)-1</f>
        <v>0.45833333333333326</v>
      </c>
      <c r="I28" s="3">
        <f>E28/$E$52</f>
        <v>1.2671976828385228E-2</v>
      </c>
      <c r="J28" s="3">
        <f>F28/$F$52</f>
        <v>6.5040650406504065E-3</v>
      </c>
    </row>
    <row r="29" spans="1:10" customFormat="1" ht="13.2" x14ac:dyDescent="0.25">
      <c r="A29" s="18">
        <v>26</v>
      </c>
      <c r="B29" s="16" t="s">
        <v>32</v>
      </c>
      <c r="C29">
        <v>33</v>
      </c>
      <c r="D29">
        <v>36</v>
      </c>
      <c r="E29">
        <v>33</v>
      </c>
      <c r="F29">
        <v>36</v>
      </c>
      <c r="G29" s="3">
        <f>(C29/D29)-1</f>
        <v>-8.333333333333337E-2</v>
      </c>
      <c r="H29" s="3">
        <f>(E29/F29)-1</f>
        <v>-8.333333333333337E-2</v>
      </c>
      <c r="I29" s="3">
        <f>E29/$E$52</f>
        <v>1.1947863866763215E-2</v>
      </c>
      <c r="J29" s="3">
        <f>F29/$F$52</f>
        <v>9.7560975609756097E-3</v>
      </c>
    </row>
    <row r="30" spans="1:10" customFormat="1" ht="13.2" x14ac:dyDescent="0.25">
      <c r="A30" s="18">
        <v>27</v>
      </c>
      <c r="B30" s="16" t="s">
        <v>33</v>
      </c>
      <c r="C30">
        <v>31</v>
      </c>
      <c r="D30">
        <v>37</v>
      </c>
      <c r="E30">
        <v>31</v>
      </c>
      <c r="F30">
        <v>37</v>
      </c>
      <c r="G30" s="3">
        <f>(C30/D30)-1</f>
        <v>-0.16216216216216217</v>
      </c>
      <c r="H30" s="3">
        <f>(E30/F30)-1</f>
        <v>-0.16216216216216217</v>
      </c>
      <c r="I30" s="3">
        <f>E30/$E$52</f>
        <v>1.1223750905141203E-2</v>
      </c>
      <c r="J30" s="3">
        <f>F30/$F$52</f>
        <v>1.002710027100271E-2</v>
      </c>
    </row>
    <row r="31" spans="1:10" customFormat="1" ht="13.2" x14ac:dyDescent="0.25">
      <c r="A31" s="18">
        <v>28</v>
      </c>
      <c r="B31" s="16" t="s">
        <v>34</v>
      </c>
      <c r="C31">
        <v>30</v>
      </c>
      <c r="D31">
        <v>35</v>
      </c>
      <c r="E31">
        <v>30</v>
      </c>
      <c r="F31">
        <v>35</v>
      </c>
      <c r="G31" s="3">
        <f>(C31/D31)-1</f>
        <v>-0.1428571428571429</v>
      </c>
      <c r="H31" s="3">
        <f>(E31/F31)-1</f>
        <v>-0.1428571428571429</v>
      </c>
      <c r="I31" s="3">
        <f>E31/$E$52</f>
        <v>1.0861694424330196E-2</v>
      </c>
      <c r="J31" s="3">
        <f>F31/$F$52</f>
        <v>9.485094850948509E-3</v>
      </c>
    </row>
    <row r="32" spans="1:10" customFormat="1" ht="13.2" x14ac:dyDescent="0.25">
      <c r="A32" s="18">
        <v>29</v>
      </c>
      <c r="B32" s="16" t="s">
        <v>35</v>
      </c>
      <c r="C32">
        <v>27</v>
      </c>
      <c r="D32">
        <v>56</v>
      </c>
      <c r="E32">
        <v>27</v>
      </c>
      <c r="F32">
        <v>56</v>
      </c>
      <c r="G32" s="3">
        <f>(C32/D32)-1</f>
        <v>-0.51785714285714279</v>
      </c>
      <c r="H32" s="3">
        <f>(E32/F32)-1</f>
        <v>-0.51785714285714279</v>
      </c>
      <c r="I32" s="3">
        <f>E32/$E$52</f>
        <v>9.7755249818971754E-3</v>
      </c>
      <c r="J32" s="3">
        <f>F32/$F$52</f>
        <v>1.5176151761517615E-2</v>
      </c>
    </row>
    <row r="33" spans="1:10" customFormat="1" ht="13.2" x14ac:dyDescent="0.25">
      <c r="A33" s="18">
        <v>30</v>
      </c>
      <c r="B33" s="16" t="s">
        <v>36</v>
      </c>
      <c r="C33">
        <v>26</v>
      </c>
      <c r="D33">
        <v>36</v>
      </c>
      <c r="E33">
        <v>26</v>
      </c>
      <c r="F33">
        <v>36</v>
      </c>
      <c r="G33" s="3">
        <f>(C33/D33)-1</f>
        <v>-0.27777777777777779</v>
      </c>
      <c r="H33" s="3">
        <f>(E33/F33)-1</f>
        <v>-0.27777777777777779</v>
      </c>
      <c r="I33" s="3">
        <f>E33/$E$52</f>
        <v>9.4134685010861703E-3</v>
      </c>
      <c r="J33" s="3">
        <f>F33/$F$52</f>
        <v>9.7560975609756097E-3</v>
      </c>
    </row>
    <row r="34" spans="1:10" customFormat="1" ht="13.2" x14ac:dyDescent="0.25">
      <c r="A34" s="18">
        <v>31</v>
      </c>
      <c r="B34" s="16" t="s">
        <v>37</v>
      </c>
      <c r="C34">
        <v>26</v>
      </c>
      <c r="D34">
        <v>32</v>
      </c>
      <c r="E34">
        <v>26</v>
      </c>
      <c r="F34">
        <v>32</v>
      </c>
      <c r="G34" s="3">
        <f>(C34/D34)-1</f>
        <v>-0.1875</v>
      </c>
      <c r="H34" s="3">
        <f>(E34/F34)-1</f>
        <v>-0.1875</v>
      </c>
      <c r="I34" s="3">
        <f>E34/$E$52</f>
        <v>9.4134685010861703E-3</v>
      </c>
      <c r="J34" s="3">
        <f>F34/$F$52</f>
        <v>8.6720867208672087E-3</v>
      </c>
    </row>
    <row r="35" spans="1:10" customFormat="1" ht="13.2" x14ac:dyDescent="0.25">
      <c r="A35" s="18">
        <v>32</v>
      </c>
      <c r="B35" s="16" t="s">
        <v>38</v>
      </c>
      <c r="C35">
        <v>20</v>
      </c>
      <c r="D35">
        <v>37</v>
      </c>
      <c r="E35">
        <v>20</v>
      </c>
      <c r="F35">
        <v>37</v>
      </c>
      <c r="G35" s="3">
        <f>(C35/D35)-1</f>
        <v>-0.45945945945945943</v>
      </c>
      <c r="H35" s="3">
        <f>(E35/F35)-1</f>
        <v>-0.45945945945945943</v>
      </c>
      <c r="I35" s="3">
        <f>E35/$E$52</f>
        <v>7.2411296162201303E-3</v>
      </c>
      <c r="J35" s="3">
        <f>F35/$F$52</f>
        <v>1.002710027100271E-2</v>
      </c>
    </row>
    <row r="36" spans="1:10" customFormat="1" ht="13.2" x14ac:dyDescent="0.25">
      <c r="A36" s="18">
        <v>33</v>
      </c>
      <c r="B36" s="16" t="s">
        <v>39</v>
      </c>
      <c r="C36">
        <v>15</v>
      </c>
      <c r="D36">
        <v>46</v>
      </c>
      <c r="E36">
        <v>15</v>
      </c>
      <c r="F36">
        <v>46</v>
      </c>
      <c r="G36" s="3">
        <f>(C36/D36)-1</f>
        <v>-0.67391304347826086</v>
      </c>
      <c r="H36" s="3">
        <f>(E36/F36)-1</f>
        <v>-0.67391304347826086</v>
      </c>
      <c r="I36" s="3">
        <f>E36/$E$52</f>
        <v>5.4308472121650979E-3</v>
      </c>
      <c r="J36" s="3">
        <f>F36/$F$52</f>
        <v>1.2466124661246613E-2</v>
      </c>
    </row>
    <row r="37" spans="1:10" customFormat="1" ht="13.2" x14ac:dyDescent="0.25">
      <c r="A37" s="18">
        <v>34</v>
      </c>
      <c r="B37" s="16" t="s">
        <v>40</v>
      </c>
      <c r="C37">
        <v>11</v>
      </c>
      <c r="D37">
        <v>37</v>
      </c>
      <c r="E37">
        <v>11</v>
      </c>
      <c r="F37">
        <v>37</v>
      </c>
      <c r="G37" s="3">
        <f>(C37/D37)-1</f>
        <v>-0.70270270270270263</v>
      </c>
      <c r="H37" s="3">
        <f>(E37/F37)-1</f>
        <v>-0.70270270270270263</v>
      </c>
      <c r="I37" s="3">
        <f>E37/$E$52</f>
        <v>3.9826212889210715E-3</v>
      </c>
      <c r="J37" s="3">
        <f>F37/$F$52</f>
        <v>1.002710027100271E-2</v>
      </c>
    </row>
    <row r="38" spans="1:10" customFormat="1" ht="13.2" x14ac:dyDescent="0.25">
      <c r="A38" s="18">
        <v>35</v>
      </c>
      <c r="B38" s="16" t="s">
        <v>41</v>
      </c>
      <c r="C38">
        <v>11</v>
      </c>
      <c r="D38">
        <v>18</v>
      </c>
      <c r="E38">
        <v>11</v>
      </c>
      <c r="F38">
        <v>18</v>
      </c>
      <c r="G38" s="3">
        <f>(C38/D38)-1</f>
        <v>-0.38888888888888884</v>
      </c>
      <c r="H38" s="3">
        <f>(E38/F38)-1</f>
        <v>-0.38888888888888884</v>
      </c>
      <c r="I38" s="3">
        <f>E38/$E$52</f>
        <v>3.9826212889210715E-3</v>
      </c>
      <c r="J38" s="3">
        <f>F38/$F$52</f>
        <v>4.8780487804878049E-3</v>
      </c>
    </row>
    <row r="39" spans="1:10" customFormat="1" ht="13.2" x14ac:dyDescent="0.25">
      <c r="A39" s="18">
        <v>36</v>
      </c>
      <c r="B39" s="16" t="s">
        <v>42</v>
      </c>
      <c r="C39">
        <v>10</v>
      </c>
      <c r="D39">
        <v>23</v>
      </c>
      <c r="E39">
        <v>10</v>
      </c>
      <c r="F39">
        <v>23</v>
      </c>
      <c r="G39" s="3">
        <f>(C39/D39)-1</f>
        <v>-0.56521739130434789</v>
      </c>
      <c r="H39" s="3">
        <f>(E39/F39)-1</f>
        <v>-0.56521739130434789</v>
      </c>
      <c r="I39" s="3">
        <f>E39/$E$52</f>
        <v>3.6205648081100651E-3</v>
      </c>
      <c r="J39" s="3">
        <f>F39/$F$52</f>
        <v>6.2330623306233067E-3</v>
      </c>
    </row>
    <row r="40" spans="1:10" customFormat="1" ht="13.2" x14ac:dyDescent="0.25">
      <c r="A40" s="18">
        <v>37</v>
      </c>
      <c r="B40" s="16" t="s">
        <v>43</v>
      </c>
      <c r="C40">
        <v>7</v>
      </c>
      <c r="D40">
        <v>20</v>
      </c>
      <c r="E40">
        <v>7</v>
      </c>
      <c r="F40">
        <v>20</v>
      </c>
      <c r="G40" s="3">
        <f>(C40/D40)-1</f>
        <v>-0.65</v>
      </c>
      <c r="H40" s="3">
        <f>(E40/F40)-1</f>
        <v>-0.65</v>
      </c>
      <c r="I40" s="3">
        <f>E40/$E$52</f>
        <v>2.5343953656770456E-3</v>
      </c>
      <c r="J40" s="3">
        <f>F40/$F$52</f>
        <v>5.4200542005420054E-3</v>
      </c>
    </row>
    <row r="41" spans="1:10" customFormat="1" ht="13.2" x14ac:dyDescent="0.25">
      <c r="A41" s="18">
        <v>38</v>
      </c>
      <c r="B41" s="16" t="s">
        <v>44</v>
      </c>
      <c r="C41">
        <v>6</v>
      </c>
      <c r="D41">
        <v>0</v>
      </c>
      <c r="E41">
        <v>6</v>
      </c>
      <c r="F41">
        <v>0</v>
      </c>
      <c r="G41" s="3">
        <v>0</v>
      </c>
      <c r="H41" s="3">
        <v>0</v>
      </c>
      <c r="I41" s="3">
        <f>E41/$E$52</f>
        <v>2.1723388848660392E-3</v>
      </c>
      <c r="J41" s="3">
        <v>0</v>
      </c>
    </row>
    <row r="42" spans="1:10" customFormat="1" ht="13.2" x14ac:dyDescent="0.25">
      <c r="A42" s="18">
        <v>39</v>
      </c>
      <c r="B42" s="16" t="s">
        <v>45</v>
      </c>
      <c r="C42">
        <v>4</v>
      </c>
      <c r="D42">
        <v>3</v>
      </c>
      <c r="E42">
        <v>4</v>
      </c>
      <c r="F42">
        <v>3</v>
      </c>
      <c r="G42" s="3">
        <f>(C42/D42)-1</f>
        <v>0.33333333333333326</v>
      </c>
      <c r="H42" s="3">
        <f>(E42/F42)-1</f>
        <v>0.33333333333333326</v>
      </c>
      <c r="I42" s="3">
        <f>E42/$E$52</f>
        <v>1.448225923244026E-3</v>
      </c>
      <c r="J42" s="3">
        <f>F42/$F$52</f>
        <v>8.1300813008130081E-4</v>
      </c>
    </row>
    <row r="43" spans="1:10" customFormat="1" ht="13.2" x14ac:dyDescent="0.25">
      <c r="A43" s="18">
        <v>40</v>
      </c>
      <c r="B43" s="16" t="s">
        <v>46</v>
      </c>
      <c r="C43">
        <v>4</v>
      </c>
      <c r="D43">
        <v>53</v>
      </c>
      <c r="E43">
        <v>4</v>
      </c>
      <c r="F43">
        <v>53</v>
      </c>
      <c r="G43" s="3">
        <f>(C43/D43)-1</f>
        <v>-0.92452830188679247</v>
      </c>
      <c r="H43" s="3">
        <f>(E43/F43)-1</f>
        <v>-0.92452830188679247</v>
      </c>
      <c r="I43" s="3">
        <f>E43/$E$52</f>
        <v>1.448225923244026E-3</v>
      </c>
      <c r="J43" s="3">
        <f>F43/$F$52</f>
        <v>1.4363143631436315E-2</v>
      </c>
    </row>
    <row r="44" spans="1:10" customFormat="1" ht="13.2" x14ac:dyDescent="0.25">
      <c r="A44" s="18">
        <v>41</v>
      </c>
      <c r="B44" s="16" t="s">
        <v>47</v>
      </c>
      <c r="C44">
        <v>2</v>
      </c>
      <c r="D44">
        <v>4</v>
      </c>
      <c r="E44">
        <v>2</v>
      </c>
      <c r="F44">
        <v>4</v>
      </c>
      <c r="G44" s="3">
        <f>(C44/D44)-1</f>
        <v>-0.5</v>
      </c>
      <c r="H44" s="3">
        <f>(E44/F44)-1</f>
        <v>-0.5</v>
      </c>
      <c r="I44" s="3">
        <f>E44/$E$52</f>
        <v>7.2411296162201298E-4</v>
      </c>
      <c r="J44" s="3">
        <f>F44/$F$52</f>
        <v>1.0840108401084011E-3</v>
      </c>
    </row>
    <row r="45" spans="1:10" customFormat="1" ht="13.2" x14ac:dyDescent="0.25">
      <c r="A45" s="18">
        <v>42</v>
      </c>
      <c r="B45" s="16" t="s">
        <v>48</v>
      </c>
      <c r="C45">
        <v>2</v>
      </c>
      <c r="D45">
        <v>2</v>
      </c>
      <c r="E45">
        <v>2</v>
      </c>
      <c r="F45">
        <v>2</v>
      </c>
      <c r="G45" s="3">
        <f>(C45/D45)-1</f>
        <v>0</v>
      </c>
      <c r="H45" s="3">
        <f>(E45/F45)-1</f>
        <v>0</v>
      </c>
      <c r="I45" s="3">
        <f>E45/$E$52</f>
        <v>7.2411296162201298E-4</v>
      </c>
      <c r="J45" s="3">
        <f>F45/$F$52</f>
        <v>5.4200542005420054E-4</v>
      </c>
    </row>
    <row r="46" spans="1:10" customFormat="1" ht="13.2" x14ac:dyDescent="0.25">
      <c r="A46" s="18">
        <v>43</v>
      </c>
      <c r="B46" s="16" t="s">
        <v>49</v>
      </c>
      <c r="C46">
        <v>1</v>
      </c>
      <c r="D46">
        <v>23</v>
      </c>
      <c r="E46">
        <v>1</v>
      </c>
      <c r="F46">
        <v>23</v>
      </c>
      <c r="G46" s="3">
        <f>(C46/D46)-1</f>
        <v>-0.95652173913043481</v>
      </c>
      <c r="H46" s="3">
        <f>(E46/F46)-1</f>
        <v>-0.95652173913043481</v>
      </c>
      <c r="I46" s="3">
        <f>E46/$E$52</f>
        <v>3.6205648081100649E-4</v>
      </c>
      <c r="J46" s="3">
        <f>F46/$F$52</f>
        <v>6.2330623306233067E-3</v>
      </c>
    </row>
    <row r="47" spans="1:10" customFormat="1" ht="13.2" x14ac:dyDescent="0.25">
      <c r="A47" s="18">
        <v>44</v>
      </c>
      <c r="B47" s="16" t="s">
        <v>50</v>
      </c>
      <c r="C47">
        <v>1</v>
      </c>
      <c r="D47">
        <v>39</v>
      </c>
      <c r="E47">
        <v>1</v>
      </c>
      <c r="F47">
        <v>39</v>
      </c>
      <c r="G47" s="3">
        <f>(C47/D47)-1</f>
        <v>-0.97435897435897434</v>
      </c>
      <c r="H47" s="3">
        <f>(E47/F47)-1</f>
        <v>-0.97435897435897434</v>
      </c>
      <c r="I47" s="3">
        <f>E47/$E$52</f>
        <v>3.6205648081100649E-4</v>
      </c>
      <c r="J47" s="3">
        <f>F47/$F$52</f>
        <v>1.056910569105691E-2</v>
      </c>
    </row>
    <row r="48" spans="1:10" customFormat="1" ht="13.2" x14ac:dyDescent="0.25">
      <c r="A48" s="18">
        <v>45</v>
      </c>
      <c r="B48" s="16" t="s">
        <v>51</v>
      </c>
      <c r="C48">
        <v>0</v>
      </c>
      <c r="D48">
        <v>1</v>
      </c>
      <c r="E48">
        <v>0</v>
      </c>
      <c r="F48">
        <v>1</v>
      </c>
      <c r="G48" s="3">
        <f>(C48/D48)-1</f>
        <v>-1</v>
      </c>
      <c r="H48" s="3">
        <f>(E48/F48)-1</f>
        <v>-1</v>
      </c>
      <c r="I48" s="3">
        <v>0</v>
      </c>
      <c r="J48" s="3">
        <f>F48/$F$52</f>
        <v>2.7100271002710027E-4</v>
      </c>
    </row>
    <row r="49" spans="1:10" customFormat="1" ht="13.2" x14ac:dyDescent="0.25">
      <c r="A49" s="18">
        <v>46</v>
      </c>
      <c r="B49" s="16" t="s">
        <v>52</v>
      </c>
      <c r="C49">
        <v>0</v>
      </c>
      <c r="D49">
        <v>1</v>
      </c>
      <c r="E49">
        <v>0</v>
      </c>
      <c r="F49">
        <v>1</v>
      </c>
      <c r="G49" s="3">
        <f>(C49/D49)-1</f>
        <v>-1</v>
      </c>
      <c r="H49" s="3">
        <f>(E49/F49)-1</f>
        <v>-1</v>
      </c>
      <c r="I49" s="3">
        <v>0</v>
      </c>
      <c r="J49" s="3">
        <f>F49/$F$52</f>
        <v>2.7100271002710027E-4</v>
      </c>
    </row>
    <row r="50" spans="1:10" customFormat="1" ht="13.2" x14ac:dyDescent="0.25">
      <c r="A50" s="18">
        <v>47</v>
      </c>
      <c r="B50" s="16" t="s">
        <v>53</v>
      </c>
      <c r="C50">
        <v>0</v>
      </c>
      <c r="D50">
        <v>1</v>
      </c>
      <c r="E50">
        <v>0</v>
      </c>
      <c r="F50">
        <v>1</v>
      </c>
      <c r="G50" s="3">
        <f>(C50/D50)-1</f>
        <v>-1</v>
      </c>
      <c r="H50" s="3">
        <f>(E50/F50)-1</f>
        <v>-1</v>
      </c>
      <c r="I50" s="3">
        <v>0</v>
      </c>
      <c r="J50" s="3">
        <f>F50/$F$52</f>
        <v>2.7100271002710027E-4</v>
      </c>
    </row>
    <row r="51" spans="1:10" customFormat="1" ht="13.2" x14ac:dyDescent="0.25">
      <c r="A51" s="18">
        <v>48</v>
      </c>
      <c r="B51" s="16" t="s">
        <v>54</v>
      </c>
      <c r="C51">
        <v>0</v>
      </c>
      <c r="D51">
        <v>9</v>
      </c>
      <c r="E51">
        <v>0</v>
      </c>
      <c r="F51">
        <v>9</v>
      </c>
      <c r="G51" s="3">
        <f>(C51/D51)-1</f>
        <v>-1</v>
      </c>
      <c r="H51" s="3">
        <f>(E51/F51)-1</f>
        <v>-1</v>
      </c>
      <c r="I51" s="3">
        <v>0</v>
      </c>
      <c r="J51" s="3">
        <f>F51/$F$52</f>
        <v>2.4390243902439024E-3</v>
      </c>
    </row>
    <row r="52" spans="1:10" s="4" customFormat="1" x14ac:dyDescent="0.3">
      <c r="A52" s="19"/>
      <c r="B52" s="6" t="s">
        <v>55</v>
      </c>
      <c r="C52" s="4">
        <v>2762</v>
      </c>
      <c r="D52" s="4">
        <v>3690</v>
      </c>
      <c r="E52" s="4">
        <v>2762</v>
      </c>
      <c r="F52" s="4">
        <v>3690</v>
      </c>
      <c r="G52" s="5">
        <f t="shared" ref="G11:G52" si="0">(C52/D52)-1</f>
        <v>-0.25149051490514907</v>
      </c>
      <c r="H52" s="5">
        <f t="shared" ref="H11:H52" si="1">(E52/F52)-1</f>
        <v>-0.25149051490514907</v>
      </c>
      <c r="I52" s="5">
        <f t="shared" ref="I37:I52" si="2">E52/$E$52</f>
        <v>1</v>
      </c>
      <c r="J52" s="5">
        <f t="shared" ref="J11:J52" si="3">F52/$F$52</f>
        <v>1</v>
      </c>
    </row>
  </sheetData>
  <sortState ref="B4:J51">
    <sortCondition descending="1" ref="E4:E51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2019-02-04T18:44:49Z</cp:lastPrinted>
  <dcterms:created xsi:type="dcterms:W3CDTF">2005-03-09T11:14:40Z</dcterms:created>
  <dcterms:modified xsi:type="dcterms:W3CDTF">2019-02-04T18:51:37Z</dcterms:modified>
</cp:coreProperties>
</file>