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910 inkl bilföretag" sheetId="3" r:id="rId1"/>
  </sheets>
  <calcPr calcId="145621"/>
</workbook>
</file>

<file path=xl/calcChain.xml><?xml version="1.0" encoding="utf-8"?>
<calcChain xmlns="http://schemas.openxmlformats.org/spreadsheetml/2006/main">
  <c r="K49" i="3" l="1"/>
  <c r="L49" i="3"/>
  <c r="M49" i="3"/>
  <c r="N49" i="3"/>
  <c r="H14" i="3" l="1"/>
  <c r="G14" i="3"/>
  <c r="R12" i="3" l="1"/>
  <c r="P12" i="3" s="1"/>
  <c r="Q12" i="3"/>
  <c r="O12" i="3" s="1"/>
  <c r="J12" i="3"/>
  <c r="H12" i="3" s="1"/>
  <c r="I12" i="3"/>
  <c r="G12" i="3" s="1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<sst xmlns="http://schemas.openxmlformats.org/spreadsheetml/2006/main" count="55" uniqueCount="51">
  <si>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</si>
  <si>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</si>
  <si>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</si>
  <si>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</si>
  <si>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</si>
  <si>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</si>
  <si>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</si>
  <si>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</si>
  <si>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</si>
  <si>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</si>
  <si>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</si>
  <si>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</si>
  <si>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</si>
  <si>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</si>
  <si>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</si>
  <si>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</si>
  <si>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</si>
  <si>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</si>
  <si>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</si>
  <si>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</si>
  <si>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</si>
  <si>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</si>
  <si>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</si>
  <si>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</si>
  <si>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</si>
  <si>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</si>
  <si>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</si>
  <si>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</si>
  <si>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</si>
  <si>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</si>
  <si>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</si>
  <si>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</si>
  <si>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</si>
  <si>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</si>
  <si>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</si>
  <si>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</si>
  <si>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</si>
  <si>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</si>
  <si>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</si>
  <si>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</si>
  <si>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</si>
  <si>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</si>
  <si>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</si>
  <si>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</si>
  <si>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</si>
  <si>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</si>
  <si>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</si>
  <si>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</si>
  <si>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oktober</t>
  </si>
  <si>
    <t>januari-oktober</t>
  </si>
  <si>
    <t>2019.11.01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</si>
</sst>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C5" sqref="C5:J5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48</v>
      </c>
      <c r="D5" s="59"/>
      <c r="E5" s="59"/>
      <c r="F5" s="59"/>
      <c r="G5" s="59"/>
      <c r="H5" s="59"/>
      <c r="I5" s="59"/>
      <c r="J5" s="60"/>
      <c r="K5" s="58" t="s">
        <v>49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2019</v>
      </c>
      <c r="D7" s="2">
        <v>2018</v>
      </c>
      <c r="E7" s="6">
        <v>2019</v>
      </c>
      <c r="F7" s="2">
        <v>2018</v>
      </c>
      <c r="G7" s="6">
        <v>2019</v>
      </c>
      <c r="H7" s="2">
        <v>2018</v>
      </c>
      <c r="I7" s="6">
        <v>2019</v>
      </c>
      <c r="J7" s="2">
        <v>2018</v>
      </c>
      <c r="K7" s="6">
        <v>2019</v>
      </c>
      <c r="L7" s="2">
        <v>2018</v>
      </c>
      <c r="M7" s="6">
        <v>2019</v>
      </c>
      <c r="N7" s="2">
        <v>2018</v>
      </c>
      <c r="O7" s="6">
        <v>2019</v>
      </c>
      <c r="P7" s="2">
        <v>2018</v>
      </c>
      <c r="Q7" s="6">
        <v>2019</v>
      </c>
      <c r="R7" s="17">
        <v>2018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13</v>
      </c>
      <c r="D9" s="50">
        <v>0</v>
      </c>
      <c r="E9" s="50">
        <v>82</v>
      </c>
      <c r="F9" s="47">
        <v>15</v>
      </c>
      <c r="G9" s="20">
        <f t="shared" ref="G9:H25" si="0">IF(E9=0,"",SUM(E9/I9))</f>
        <v>0.86315789473684212</v>
      </c>
      <c r="H9" s="30">
        <f t="shared" si="0"/>
        <v>1</v>
      </c>
      <c r="I9" s="34">
        <f>SUM(C9,E9)</f>
        <v>95</v>
      </c>
      <c r="J9" s="32">
        <f>SUM(D9,F9)</f>
        <v>15</v>
      </c>
      <c r="K9" s="18">
        <v>71</v>
      </c>
      <c r="L9" s="19">
        <v>108</v>
      </c>
      <c r="M9" s="19">
        <v>430</v>
      </c>
      <c r="N9" s="19">
        <v>732</v>
      </c>
      <c r="O9" s="20">
        <f t="shared" ref="O9:P48" si="1">IF(M9=0,"",SUM(M9/Q9))</f>
        <v>0.85828343313373257</v>
      </c>
      <c r="P9" s="30">
        <f t="shared" si="1"/>
        <v>0.87142857142857144</v>
      </c>
      <c r="Q9" s="32">
        <f>SUM(K9,M9)</f>
        <v>501</v>
      </c>
      <c r="R9" s="28">
        <f>SUM(L9,N9)</f>
        <v>840</v>
      </c>
    </row>
    <row r="10" spans="1:18" ht="13.6" x14ac:dyDescent="0.25">
      <c r="A10" s="1"/>
      <c r="B10" s="25" t="s">
        <v>3</v>
      </c>
      <c r="C10" s="51">
        <v>511</v>
      </c>
      <c r="D10" s="52">
        <v>199</v>
      </c>
      <c r="E10" s="52">
        <v>1182</v>
      </c>
      <c r="F10" s="48">
        <v>706</v>
      </c>
      <c r="G10" s="23">
        <f t="shared" si="0"/>
        <v>0.6981689308919079</v>
      </c>
      <c r="H10" s="31">
        <f t="shared" si="0"/>
        <v>0.78011049723756909</v>
      </c>
      <c r="I10" s="35">
        <f t="shared" ref="I10:I49" si="2">SUM(C10,E10)</f>
        <v>1693</v>
      </c>
      <c r="J10" s="33">
        <f t="shared" ref="J10:J49" si="3">SUM(D10,F10)</f>
        <v>905</v>
      </c>
      <c r="K10" s="21">
        <v>4872</v>
      </c>
      <c r="L10" s="48">
        <v>3902</v>
      </c>
      <c r="M10" s="48">
        <v>10808</v>
      </c>
      <c r="N10" s="48">
        <v>11162</v>
      </c>
      <c r="O10" s="23">
        <f t="shared" si="1"/>
        <v>0.68928571428571428</v>
      </c>
      <c r="P10" s="31">
        <f t="shared" si="1"/>
        <v>0.74097185342538507</v>
      </c>
      <c r="Q10" s="33">
        <f t="shared" ref="Q10:Q49" si="4">SUM(K10,M10)</f>
        <v>15680</v>
      </c>
      <c r="R10" s="29">
        <f t="shared" ref="R10:R49" si="5">SUM(L10,N10)</f>
        <v>15064</v>
      </c>
    </row>
    <row r="11" spans="1:18" ht="13.6" x14ac:dyDescent="0.25">
      <c r="A11" s="1"/>
      <c r="B11" s="25" t="s">
        <v>4</v>
      </c>
      <c r="C11" s="51">
        <v>333</v>
      </c>
      <c r="D11" s="52">
        <v>265</v>
      </c>
      <c r="E11" s="52">
        <v>1469</v>
      </c>
      <c r="F11" s="48">
        <v>1439</v>
      </c>
      <c r="G11" s="23">
        <f t="shared" si="0"/>
        <v>0.81520532741398444</v>
      </c>
      <c r="H11" s="31">
        <f t="shared" si="0"/>
        <v>0.84448356807511737</v>
      </c>
      <c r="I11" s="35">
        <f t="shared" si="2"/>
        <v>1802</v>
      </c>
      <c r="J11" s="33">
        <f t="shared" si="3"/>
        <v>1704</v>
      </c>
      <c r="K11" s="21">
        <v>3307</v>
      </c>
      <c r="L11" s="48">
        <v>2498</v>
      </c>
      <c r="M11" s="48">
        <v>12885</v>
      </c>
      <c r="N11" s="48">
        <v>14358</v>
      </c>
      <c r="O11" s="23">
        <f t="shared" si="1"/>
        <v>0.79576333992094861</v>
      </c>
      <c r="P11" s="31">
        <f t="shared" si="1"/>
        <v>0.85180351210251537</v>
      </c>
      <c r="Q11" s="33">
        <f t="shared" si="4"/>
        <v>16192</v>
      </c>
      <c r="R11" s="29">
        <f t="shared" si="5"/>
        <v>16856</v>
      </c>
    </row>
    <row r="12" spans="1:18" ht="13.6" x14ac:dyDescent="0.25">
      <c r="A12" s="1"/>
      <c r="B12" s="26" t="s">
        <v>46</v>
      </c>
      <c r="C12" s="51">
        <v>0</v>
      </c>
      <c r="D12" s="52">
        <v>0</v>
      </c>
      <c r="E12" s="52">
        <v>0</v>
      </c>
      <c r="F12" s="48">
        <v>2</v>
      </c>
      <c r="G12" s="23" t="str">
        <f t="shared" si="0"/>
        <v/>
      </c>
      <c r="H12" s="31">
        <f t="shared" si="0"/>
        <v>1</v>
      </c>
      <c r="I12" s="35">
        <f t="shared" si="2"/>
        <v>0</v>
      </c>
      <c r="J12" s="33">
        <f t="shared" si="3"/>
        <v>2</v>
      </c>
      <c r="K12" s="21">
        <v>7</v>
      </c>
      <c r="L12" s="48">
        <v>14</v>
      </c>
      <c r="M12" s="48">
        <v>21</v>
      </c>
      <c r="N12" s="48">
        <v>82</v>
      </c>
      <c r="O12" s="23">
        <f t="shared" si="1"/>
        <v>0.75</v>
      </c>
      <c r="P12" s="31">
        <f t="shared" si="1"/>
        <v>0.85416666666666663</v>
      </c>
      <c r="Q12" s="33">
        <f t="shared" si="4"/>
        <v>28</v>
      </c>
      <c r="R12" s="29">
        <f t="shared" si="5"/>
        <v>96</v>
      </c>
    </row>
    <row r="13" spans="1:18" ht="13.6" x14ac:dyDescent="0.25">
      <c r="A13" s="1"/>
      <c r="B13" s="25" t="s">
        <v>5</v>
      </c>
      <c r="C13" s="51">
        <v>0</v>
      </c>
      <c r="D13" s="52">
        <v>1</v>
      </c>
      <c r="E13" s="52">
        <v>1</v>
      </c>
      <c r="F13" s="48">
        <v>2</v>
      </c>
      <c r="G13" s="23">
        <f t="shared" si="0"/>
        <v>1</v>
      </c>
      <c r="H13" s="31">
        <f t="shared" si="0"/>
        <v>0.66666666666666663</v>
      </c>
      <c r="I13" s="35">
        <f t="shared" si="2"/>
        <v>1</v>
      </c>
      <c r="J13" s="33">
        <f t="shared" si="3"/>
        <v>3</v>
      </c>
      <c r="K13" s="21">
        <v>86</v>
      </c>
      <c r="L13" s="48">
        <v>66</v>
      </c>
      <c r="M13" s="48">
        <v>102</v>
      </c>
      <c r="N13" s="48">
        <v>215</v>
      </c>
      <c r="O13" s="23">
        <f t="shared" si="1"/>
        <v>0.54255319148936165</v>
      </c>
      <c r="P13" s="31">
        <f t="shared" si="1"/>
        <v>0.76512455516014233</v>
      </c>
      <c r="Q13" s="33">
        <f t="shared" si="4"/>
        <v>188</v>
      </c>
      <c r="R13" s="29">
        <f t="shared" si="5"/>
        <v>281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88</v>
      </c>
      <c r="D15" s="52">
        <v>131</v>
      </c>
      <c r="E15" s="52">
        <v>117</v>
      </c>
      <c r="F15" s="48">
        <v>111</v>
      </c>
      <c r="G15" s="23">
        <f t="shared" si="0"/>
        <v>0.57073170731707312</v>
      </c>
      <c r="H15" s="31">
        <f t="shared" si="0"/>
        <v>0.45867768595041325</v>
      </c>
      <c r="I15" s="35">
        <f t="shared" si="2"/>
        <v>205</v>
      </c>
      <c r="J15" s="33">
        <f t="shared" si="3"/>
        <v>242</v>
      </c>
      <c r="K15" s="21">
        <v>1150</v>
      </c>
      <c r="L15" s="48">
        <v>1704</v>
      </c>
      <c r="M15" s="48">
        <v>1706</v>
      </c>
      <c r="N15" s="48">
        <v>2399</v>
      </c>
      <c r="O15" s="23">
        <f t="shared" si="1"/>
        <v>0.59733893557422968</v>
      </c>
      <c r="P15" s="31">
        <f t="shared" si="1"/>
        <v>0.58469412624908601</v>
      </c>
      <c r="Q15" s="33">
        <f t="shared" si="4"/>
        <v>2856</v>
      </c>
      <c r="R15" s="29">
        <f t="shared" si="5"/>
        <v>4103</v>
      </c>
    </row>
    <row r="16" spans="1:18" ht="13.6" x14ac:dyDescent="0.25">
      <c r="A16" s="1"/>
      <c r="B16" s="25" t="s">
        <v>8</v>
      </c>
      <c r="C16" s="51">
        <v>48</v>
      </c>
      <c r="D16" s="52">
        <v>117</v>
      </c>
      <c r="E16" s="52">
        <v>31</v>
      </c>
      <c r="F16" s="48">
        <v>35</v>
      </c>
      <c r="G16" s="23">
        <f t="shared" si="0"/>
        <v>0.39240506329113922</v>
      </c>
      <c r="H16" s="31">
        <f t="shared" si="0"/>
        <v>0.23026315789473684</v>
      </c>
      <c r="I16" s="35">
        <f t="shared" si="2"/>
        <v>79</v>
      </c>
      <c r="J16" s="33">
        <f t="shared" si="3"/>
        <v>152</v>
      </c>
      <c r="K16" s="21">
        <v>1586</v>
      </c>
      <c r="L16" s="22">
        <v>2063</v>
      </c>
      <c r="M16" s="22">
        <v>1984</v>
      </c>
      <c r="N16" s="22">
        <v>1490</v>
      </c>
      <c r="O16" s="23">
        <f t="shared" si="1"/>
        <v>0.55574229691876753</v>
      </c>
      <c r="P16" s="31">
        <f t="shared" si="1"/>
        <v>0.41936391781593019</v>
      </c>
      <c r="Q16" s="33">
        <f t="shared" si="4"/>
        <v>3570</v>
      </c>
      <c r="R16" s="29">
        <f t="shared" si="5"/>
        <v>3553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1</v>
      </c>
      <c r="L17" s="22">
        <v>1</v>
      </c>
      <c r="M17" s="22">
        <v>1</v>
      </c>
      <c r="N17" s="22">
        <v>0</v>
      </c>
      <c r="O17" s="23">
        <f t="shared" si="1"/>
        <v>0.5</v>
      </c>
      <c r="P17" s="31" t="str">
        <f t="shared" si="1"/>
        <v/>
      </c>
      <c r="Q17" s="33">
        <f t="shared" si="4"/>
        <v>2</v>
      </c>
      <c r="R17" s="29">
        <f t="shared" si="5"/>
        <v>1</v>
      </c>
    </row>
    <row r="18" spans="1:18" ht="13.6" x14ac:dyDescent="0.25">
      <c r="A18" s="1"/>
      <c r="B18" s="25" t="s">
        <v>10</v>
      </c>
      <c r="C18" s="21">
        <v>275</v>
      </c>
      <c r="D18" s="22">
        <v>169</v>
      </c>
      <c r="E18" s="22">
        <v>160</v>
      </c>
      <c r="F18" s="22">
        <v>95</v>
      </c>
      <c r="G18" s="23">
        <f t="shared" si="0"/>
        <v>0.36781609195402298</v>
      </c>
      <c r="H18" s="31">
        <f t="shared" si="0"/>
        <v>0.35984848484848486</v>
      </c>
      <c r="I18" s="35">
        <f t="shared" si="2"/>
        <v>435</v>
      </c>
      <c r="J18" s="33">
        <f t="shared" si="3"/>
        <v>264</v>
      </c>
      <c r="K18" s="21">
        <v>2896</v>
      </c>
      <c r="L18" s="22">
        <v>3937</v>
      </c>
      <c r="M18" s="22">
        <v>2220</v>
      </c>
      <c r="N18" s="22">
        <v>3731</v>
      </c>
      <c r="O18" s="23">
        <f t="shared" si="1"/>
        <v>0.43393275996872555</v>
      </c>
      <c r="P18" s="31">
        <f t="shared" si="1"/>
        <v>0.48656755346896191</v>
      </c>
      <c r="Q18" s="33">
        <f t="shared" si="4"/>
        <v>5116</v>
      </c>
      <c r="R18" s="29">
        <f t="shared" si="5"/>
        <v>7668</v>
      </c>
    </row>
    <row r="19" spans="1:18" ht="13.6" x14ac:dyDescent="0.25">
      <c r="A19" s="1"/>
      <c r="B19" s="25" t="s">
        <v>11</v>
      </c>
      <c r="C19" s="21">
        <v>244</v>
      </c>
      <c r="D19" s="22">
        <v>293</v>
      </c>
      <c r="E19" s="22">
        <v>459</v>
      </c>
      <c r="F19" s="22">
        <v>645</v>
      </c>
      <c r="G19" s="23">
        <f t="shared" si="0"/>
        <v>0.65291607396870555</v>
      </c>
      <c r="H19" s="31">
        <f t="shared" si="0"/>
        <v>0.68763326226012789</v>
      </c>
      <c r="I19" s="35">
        <f t="shared" si="2"/>
        <v>703</v>
      </c>
      <c r="J19" s="33">
        <f t="shared" si="3"/>
        <v>938</v>
      </c>
      <c r="K19" s="21">
        <v>2392</v>
      </c>
      <c r="L19" s="22">
        <v>2999</v>
      </c>
      <c r="M19" s="22">
        <v>4742</v>
      </c>
      <c r="N19" s="22">
        <v>5562</v>
      </c>
      <c r="O19" s="23">
        <f t="shared" si="1"/>
        <v>0.664704233249229</v>
      </c>
      <c r="P19" s="31">
        <f t="shared" si="1"/>
        <v>0.64969045672234549</v>
      </c>
      <c r="Q19" s="33">
        <f t="shared" si="4"/>
        <v>7134</v>
      </c>
      <c r="R19" s="29">
        <f t="shared" si="5"/>
        <v>8561</v>
      </c>
    </row>
    <row r="20" spans="1:18" ht="13.6" x14ac:dyDescent="0.25">
      <c r="A20" s="1"/>
      <c r="B20" s="25" t="s">
        <v>12</v>
      </c>
      <c r="C20" s="21">
        <v>97</v>
      </c>
      <c r="D20" s="22">
        <v>67</v>
      </c>
      <c r="E20" s="22">
        <v>114</v>
      </c>
      <c r="F20" s="22">
        <v>166</v>
      </c>
      <c r="G20" s="23">
        <f t="shared" si="0"/>
        <v>0.54028436018957349</v>
      </c>
      <c r="H20" s="31">
        <f t="shared" si="0"/>
        <v>0.71244635193133043</v>
      </c>
      <c r="I20" s="35">
        <f t="shared" si="2"/>
        <v>211</v>
      </c>
      <c r="J20" s="33">
        <f t="shared" si="3"/>
        <v>233</v>
      </c>
      <c r="K20" s="21">
        <v>1077</v>
      </c>
      <c r="L20" s="22">
        <v>1105</v>
      </c>
      <c r="M20" s="22">
        <v>1218</v>
      </c>
      <c r="N20" s="22">
        <v>1547</v>
      </c>
      <c r="O20" s="23">
        <f t="shared" si="1"/>
        <v>0.53071895424836601</v>
      </c>
      <c r="P20" s="31">
        <f t="shared" si="1"/>
        <v>0.58333333333333337</v>
      </c>
      <c r="Q20" s="33">
        <f t="shared" si="4"/>
        <v>2295</v>
      </c>
      <c r="R20" s="29">
        <f t="shared" si="5"/>
        <v>2652</v>
      </c>
    </row>
    <row r="21" spans="1:18" ht="13.6" x14ac:dyDescent="0.25">
      <c r="A21" s="1"/>
      <c r="B21" s="25" t="s">
        <v>13</v>
      </c>
      <c r="C21" s="21">
        <v>462</v>
      </c>
      <c r="D21" s="22">
        <v>99</v>
      </c>
      <c r="E21" s="22">
        <v>185</v>
      </c>
      <c r="F21" s="22">
        <v>188</v>
      </c>
      <c r="G21" s="23">
        <f t="shared" si="0"/>
        <v>0.28593508500772796</v>
      </c>
      <c r="H21" s="31">
        <f t="shared" si="0"/>
        <v>0.65505226480836232</v>
      </c>
      <c r="I21" s="35">
        <f t="shared" si="2"/>
        <v>647</v>
      </c>
      <c r="J21" s="33">
        <f t="shared" si="3"/>
        <v>287</v>
      </c>
      <c r="K21" s="21">
        <v>2631</v>
      </c>
      <c r="L21" s="22">
        <v>1513</v>
      </c>
      <c r="M21" s="22">
        <v>2267</v>
      </c>
      <c r="N21" s="22">
        <v>2706</v>
      </c>
      <c r="O21" s="23">
        <f t="shared" si="1"/>
        <v>0.46284197631686402</v>
      </c>
      <c r="P21" s="31">
        <f t="shared" si="1"/>
        <v>0.64138421426878411</v>
      </c>
      <c r="Q21" s="33">
        <f t="shared" si="4"/>
        <v>4898</v>
      </c>
      <c r="R21" s="29">
        <f t="shared" si="5"/>
        <v>4219</v>
      </c>
    </row>
    <row r="22" spans="1:18" ht="13.6" x14ac:dyDescent="0.25">
      <c r="A22" s="1"/>
      <c r="B22" s="25" t="s">
        <v>14</v>
      </c>
      <c r="C22" s="21">
        <v>5</v>
      </c>
      <c r="D22" s="22">
        <v>0</v>
      </c>
      <c r="E22" s="22">
        <v>0</v>
      </c>
      <c r="F22" s="22">
        <v>0</v>
      </c>
      <c r="G22" s="23" t="str">
        <f t="shared" si="0"/>
        <v/>
      </c>
      <c r="H22" s="31" t="str">
        <f t="shared" si="0"/>
        <v/>
      </c>
      <c r="I22" s="35">
        <f t="shared" si="2"/>
        <v>5</v>
      </c>
      <c r="J22" s="33">
        <f t="shared" si="3"/>
        <v>0</v>
      </c>
      <c r="K22" s="21">
        <v>37</v>
      </c>
      <c r="L22" s="22">
        <v>29</v>
      </c>
      <c r="M22" s="22">
        <v>5</v>
      </c>
      <c r="N22" s="22">
        <v>23</v>
      </c>
      <c r="O22" s="23">
        <f t="shared" si="1"/>
        <v>0.11904761904761904</v>
      </c>
      <c r="P22" s="31">
        <f t="shared" si="1"/>
        <v>0.44230769230769229</v>
      </c>
      <c r="Q22" s="33">
        <f t="shared" si="4"/>
        <v>42</v>
      </c>
      <c r="R22" s="29">
        <f t="shared" si="5"/>
        <v>52</v>
      </c>
    </row>
    <row r="23" spans="1:18" ht="13.6" x14ac:dyDescent="0.25">
      <c r="A23" s="1"/>
      <c r="B23" s="25" t="s">
        <v>15</v>
      </c>
      <c r="C23" s="21">
        <v>20</v>
      </c>
      <c r="D23" s="22">
        <v>29</v>
      </c>
      <c r="E23" s="22">
        <v>22</v>
      </c>
      <c r="F23" s="22">
        <v>42</v>
      </c>
      <c r="G23" s="23">
        <f t="shared" si="0"/>
        <v>0.52380952380952384</v>
      </c>
      <c r="H23" s="31">
        <f t="shared" si="0"/>
        <v>0.59154929577464788</v>
      </c>
      <c r="I23" s="35">
        <f t="shared" si="2"/>
        <v>42</v>
      </c>
      <c r="J23" s="33">
        <f t="shared" si="3"/>
        <v>71</v>
      </c>
      <c r="K23" s="21">
        <v>715</v>
      </c>
      <c r="L23" s="22">
        <v>193</v>
      </c>
      <c r="M23" s="22">
        <v>358</v>
      </c>
      <c r="N23" s="22">
        <v>196</v>
      </c>
      <c r="O23" s="23">
        <f t="shared" si="1"/>
        <v>0.33364398881640261</v>
      </c>
      <c r="P23" s="31">
        <f t="shared" si="1"/>
        <v>0.50385604113110538</v>
      </c>
      <c r="Q23" s="33">
        <f t="shared" si="4"/>
        <v>1073</v>
      </c>
      <c r="R23" s="29">
        <f t="shared" si="5"/>
        <v>389</v>
      </c>
    </row>
    <row r="24" spans="1:18" ht="13.6" x14ac:dyDescent="0.25">
      <c r="A24" s="1"/>
      <c r="B24" s="25" t="s">
        <v>16</v>
      </c>
      <c r="C24" s="21">
        <v>16</v>
      </c>
      <c r="D24" s="22">
        <v>17</v>
      </c>
      <c r="E24" s="22">
        <v>86</v>
      </c>
      <c r="F24" s="22">
        <v>60</v>
      </c>
      <c r="G24" s="23">
        <f t="shared" si="0"/>
        <v>0.84313725490196079</v>
      </c>
      <c r="H24" s="31">
        <f t="shared" si="0"/>
        <v>0.77922077922077926</v>
      </c>
      <c r="I24" s="35">
        <f t="shared" si="2"/>
        <v>102</v>
      </c>
      <c r="J24" s="33">
        <f t="shared" si="3"/>
        <v>77</v>
      </c>
      <c r="K24" s="21">
        <v>156</v>
      </c>
      <c r="L24" s="22">
        <v>186</v>
      </c>
      <c r="M24" s="22">
        <v>702</v>
      </c>
      <c r="N24" s="22">
        <v>646</v>
      </c>
      <c r="O24" s="23">
        <f t="shared" si="1"/>
        <v>0.81818181818181823</v>
      </c>
      <c r="P24" s="31">
        <f t="shared" si="1"/>
        <v>0.77644230769230771</v>
      </c>
      <c r="Q24" s="33">
        <f t="shared" si="4"/>
        <v>858</v>
      </c>
      <c r="R24" s="29">
        <f t="shared" si="5"/>
        <v>832</v>
      </c>
    </row>
    <row r="25" spans="1:18" ht="13.6" x14ac:dyDescent="0.25">
      <c r="A25" s="1"/>
      <c r="B25" s="25" t="s">
        <v>17</v>
      </c>
      <c r="C25" s="21">
        <v>1466</v>
      </c>
      <c r="D25" s="22">
        <v>975</v>
      </c>
      <c r="E25" s="22">
        <v>1008</v>
      </c>
      <c r="F25" s="22">
        <v>1027</v>
      </c>
      <c r="G25" s="23">
        <f t="shared" si="0"/>
        <v>0.40743734842360552</v>
      </c>
      <c r="H25" s="31">
        <f t="shared" si="0"/>
        <v>0.51298701298701299</v>
      </c>
      <c r="I25" s="35">
        <f t="shared" si="2"/>
        <v>2474</v>
      </c>
      <c r="J25" s="33">
        <f t="shared" si="3"/>
        <v>2002</v>
      </c>
      <c r="K25" s="21">
        <v>11242</v>
      </c>
      <c r="L25" s="22">
        <v>9174</v>
      </c>
      <c r="M25" s="22">
        <v>10297</v>
      </c>
      <c r="N25" s="22">
        <v>10502</v>
      </c>
      <c r="O25" s="23">
        <f t="shared" si="1"/>
        <v>0.47806304842378938</v>
      </c>
      <c r="P25" s="31">
        <f t="shared" si="1"/>
        <v>0.53374669648302497</v>
      </c>
      <c r="Q25" s="33">
        <f t="shared" si="4"/>
        <v>21539</v>
      </c>
      <c r="R25" s="29">
        <f t="shared" si="5"/>
        <v>19676</v>
      </c>
    </row>
    <row r="26" spans="1:18" ht="13.6" x14ac:dyDescent="0.25">
      <c r="A26" s="1"/>
      <c r="B26" s="25" t="s">
        <v>18</v>
      </c>
      <c r="C26" s="21">
        <v>1</v>
      </c>
      <c r="D26" s="22">
        <v>0</v>
      </c>
      <c r="E26" s="22">
        <v>1</v>
      </c>
      <c r="F26" s="22">
        <v>1</v>
      </c>
      <c r="G26" s="23">
        <f t="shared" ref="G26:H47" si="6">IF(E26=0,"",SUM(E26/I26))</f>
        <v>0.5</v>
      </c>
      <c r="H26" s="31">
        <f t="shared" si="6"/>
        <v>1</v>
      </c>
      <c r="I26" s="35">
        <f t="shared" si="2"/>
        <v>2</v>
      </c>
      <c r="J26" s="33">
        <f t="shared" si="3"/>
        <v>1</v>
      </c>
      <c r="K26" s="21">
        <v>12</v>
      </c>
      <c r="L26" s="22">
        <v>8</v>
      </c>
      <c r="M26" s="22">
        <v>22</v>
      </c>
      <c r="N26" s="22">
        <v>34</v>
      </c>
      <c r="O26" s="23">
        <f t="shared" si="1"/>
        <v>0.6470588235294118</v>
      </c>
      <c r="P26" s="31">
        <f t="shared" si="1"/>
        <v>0.80952380952380953</v>
      </c>
      <c r="Q26" s="33">
        <f t="shared" si="4"/>
        <v>34</v>
      </c>
      <c r="R26" s="29">
        <f t="shared" si="5"/>
        <v>42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35</v>
      </c>
      <c r="D28" s="22">
        <v>28</v>
      </c>
      <c r="E28" s="22">
        <v>67</v>
      </c>
      <c r="F28" s="22">
        <v>25</v>
      </c>
      <c r="G28" s="23">
        <f t="shared" si="6"/>
        <v>0.65686274509803921</v>
      </c>
      <c r="H28" s="31">
        <f t="shared" si="6"/>
        <v>0.47169811320754718</v>
      </c>
      <c r="I28" s="35">
        <f t="shared" si="2"/>
        <v>102</v>
      </c>
      <c r="J28" s="33">
        <f t="shared" si="3"/>
        <v>53</v>
      </c>
      <c r="K28" s="21">
        <v>430</v>
      </c>
      <c r="L28" s="22">
        <v>250</v>
      </c>
      <c r="M28" s="22">
        <v>435</v>
      </c>
      <c r="N28" s="22">
        <v>269</v>
      </c>
      <c r="O28" s="23">
        <f t="shared" si="1"/>
        <v>0.50289017341040465</v>
      </c>
      <c r="P28" s="31">
        <f t="shared" si="1"/>
        <v>0.51830443159922923</v>
      </c>
      <c r="Q28" s="33">
        <f t="shared" si="4"/>
        <v>865</v>
      </c>
      <c r="R28" s="29">
        <f t="shared" si="5"/>
        <v>519</v>
      </c>
    </row>
    <row r="29" spans="1:18" ht="13.6" x14ac:dyDescent="0.25">
      <c r="A29" s="1"/>
      <c r="B29" s="25" t="s">
        <v>20</v>
      </c>
      <c r="C29" s="21">
        <v>48</v>
      </c>
      <c r="D29" s="22">
        <v>17</v>
      </c>
      <c r="E29" s="22">
        <v>135</v>
      </c>
      <c r="F29" s="22">
        <v>89</v>
      </c>
      <c r="G29" s="23">
        <f t="shared" si="6"/>
        <v>0.73770491803278693</v>
      </c>
      <c r="H29" s="31">
        <f t="shared" si="6"/>
        <v>0.839622641509434</v>
      </c>
      <c r="I29" s="35">
        <f t="shared" si="2"/>
        <v>183</v>
      </c>
      <c r="J29" s="33">
        <f t="shared" si="3"/>
        <v>106</v>
      </c>
      <c r="K29" s="21">
        <v>454</v>
      </c>
      <c r="L29" s="22">
        <v>289</v>
      </c>
      <c r="M29" s="22">
        <v>1182</v>
      </c>
      <c r="N29" s="22">
        <v>1046</v>
      </c>
      <c r="O29" s="23">
        <f t="shared" si="1"/>
        <v>0.72249388753056232</v>
      </c>
      <c r="P29" s="31">
        <f t="shared" si="1"/>
        <v>0.78352059925093631</v>
      </c>
      <c r="Q29" s="33">
        <f t="shared" si="4"/>
        <v>1636</v>
      </c>
      <c r="R29" s="29">
        <f t="shared" si="5"/>
        <v>1335</v>
      </c>
    </row>
    <row r="30" spans="1:18" ht="13.6" x14ac:dyDescent="0.25">
      <c r="A30" s="1"/>
      <c r="B30" s="25" t="s">
        <v>21</v>
      </c>
      <c r="C30" s="21">
        <v>445</v>
      </c>
      <c r="D30" s="22">
        <v>256</v>
      </c>
      <c r="E30" s="22">
        <v>146</v>
      </c>
      <c r="F30" s="22">
        <v>163</v>
      </c>
      <c r="G30" s="23">
        <f t="shared" si="6"/>
        <v>0.24703891708967851</v>
      </c>
      <c r="H30" s="31">
        <f t="shared" si="6"/>
        <v>0.38902147971360385</v>
      </c>
      <c r="I30" s="35">
        <f t="shared" si="2"/>
        <v>591</v>
      </c>
      <c r="J30" s="33">
        <f t="shared" si="3"/>
        <v>419</v>
      </c>
      <c r="K30" s="21">
        <v>2947</v>
      </c>
      <c r="L30" s="22">
        <v>2861</v>
      </c>
      <c r="M30" s="22">
        <v>1592</v>
      </c>
      <c r="N30" s="22">
        <v>1809</v>
      </c>
      <c r="O30" s="23">
        <f t="shared" si="1"/>
        <v>0.35073804802820002</v>
      </c>
      <c r="P30" s="31">
        <f t="shared" si="1"/>
        <v>0.38736616702355459</v>
      </c>
      <c r="Q30" s="33">
        <f t="shared" si="4"/>
        <v>4539</v>
      </c>
      <c r="R30" s="29">
        <f t="shared" si="5"/>
        <v>4670</v>
      </c>
    </row>
    <row r="31" spans="1:18" ht="13.6" x14ac:dyDescent="0.25">
      <c r="A31" s="1"/>
      <c r="B31" s="25" t="s">
        <v>22</v>
      </c>
      <c r="C31" s="21">
        <v>395</v>
      </c>
      <c r="D31" s="22">
        <v>350</v>
      </c>
      <c r="E31" s="22">
        <v>1200</v>
      </c>
      <c r="F31" s="22">
        <v>1127</v>
      </c>
      <c r="G31" s="23">
        <f t="shared" si="6"/>
        <v>0.75235109717868343</v>
      </c>
      <c r="H31" s="31">
        <f t="shared" si="6"/>
        <v>0.76303317535545023</v>
      </c>
      <c r="I31" s="35">
        <f t="shared" si="2"/>
        <v>1595</v>
      </c>
      <c r="J31" s="33">
        <f t="shared" si="3"/>
        <v>1477</v>
      </c>
      <c r="K31" s="21">
        <v>3252</v>
      </c>
      <c r="L31" s="22">
        <v>3623</v>
      </c>
      <c r="M31" s="22">
        <v>12588</v>
      </c>
      <c r="N31" s="22">
        <v>12423</v>
      </c>
      <c r="O31" s="23">
        <f t="shared" si="1"/>
        <v>0.79469696969696968</v>
      </c>
      <c r="P31" s="31">
        <f t="shared" si="1"/>
        <v>0.77421164153059951</v>
      </c>
      <c r="Q31" s="33">
        <f t="shared" si="4"/>
        <v>15840</v>
      </c>
      <c r="R31" s="29">
        <f t="shared" si="5"/>
        <v>16046</v>
      </c>
    </row>
    <row r="32" spans="1:18" ht="13.6" x14ac:dyDescent="0.25">
      <c r="A32" s="1"/>
      <c r="B32" s="25" t="s">
        <v>23</v>
      </c>
      <c r="C32" s="21">
        <v>117</v>
      </c>
      <c r="D32" s="22">
        <v>117</v>
      </c>
      <c r="E32" s="22">
        <v>221</v>
      </c>
      <c r="F32" s="22">
        <v>279</v>
      </c>
      <c r="G32" s="23">
        <f t="shared" si="6"/>
        <v>0.65384615384615385</v>
      </c>
      <c r="H32" s="31">
        <f t="shared" si="6"/>
        <v>0.70454545454545459</v>
      </c>
      <c r="I32" s="35">
        <f t="shared" si="2"/>
        <v>338</v>
      </c>
      <c r="J32" s="33">
        <f t="shared" si="3"/>
        <v>396</v>
      </c>
      <c r="K32" s="21">
        <v>988</v>
      </c>
      <c r="L32" s="22">
        <v>840</v>
      </c>
      <c r="M32" s="22">
        <v>2116</v>
      </c>
      <c r="N32" s="22">
        <v>1928</v>
      </c>
      <c r="O32" s="23">
        <f t="shared" si="1"/>
        <v>0.68170103092783507</v>
      </c>
      <c r="P32" s="31">
        <f t="shared" si="1"/>
        <v>0.69653179190751446</v>
      </c>
      <c r="Q32" s="33">
        <f t="shared" si="4"/>
        <v>3104</v>
      </c>
      <c r="R32" s="29">
        <f t="shared" si="5"/>
        <v>2768</v>
      </c>
    </row>
    <row r="33" spans="1:18" ht="13.6" x14ac:dyDescent="0.25">
      <c r="A33" s="1"/>
      <c r="B33" s="25" t="s">
        <v>24</v>
      </c>
      <c r="C33" s="21">
        <v>96</v>
      </c>
      <c r="D33" s="22">
        <v>87</v>
      </c>
      <c r="E33" s="22">
        <v>426</v>
      </c>
      <c r="F33" s="22">
        <v>327</v>
      </c>
      <c r="G33" s="23">
        <f t="shared" si="6"/>
        <v>0.81609195402298851</v>
      </c>
      <c r="H33" s="31">
        <f t="shared" si="6"/>
        <v>0.78985507246376807</v>
      </c>
      <c r="I33" s="35">
        <f t="shared" si="2"/>
        <v>522</v>
      </c>
      <c r="J33" s="33">
        <f t="shared" si="3"/>
        <v>414</v>
      </c>
      <c r="K33" s="21">
        <v>1219</v>
      </c>
      <c r="L33" s="22">
        <v>806</v>
      </c>
      <c r="M33" s="22">
        <v>3835</v>
      </c>
      <c r="N33" s="22">
        <v>2614</v>
      </c>
      <c r="O33" s="23">
        <f t="shared" si="1"/>
        <v>0.75880490700435299</v>
      </c>
      <c r="P33" s="31">
        <f t="shared" si="1"/>
        <v>0.76432748538011697</v>
      </c>
      <c r="Q33" s="33">
        <f t="shared" si="4"/>
        <v>5054</v>
      </c>
      <c r="R33" s="29">
        <f t="shared" si="5"/>
        <v>3420</v>
      </c>
    </row>
    <row r="34" spans="1:18" ht="13.6" x14ac:dyDescent="0.25">
      <c r="A34" s="1"/>
      <c r="B34" s="25" t="s">
        <v>25</v>
      </c>
      <c r="C34" s="21">
        <v>432</v>
      </c>
      <c r="D34" s="22">
        <v>258</v>
      </c>
      <c r="E34" s="22">
        <v>346</v>
      </c>
      <c r="F34" s="22">
        <v>198</v>
      </c>
      <c r="G34" s="23">
        <f t="shared" si="6"/>
        <v>0.44473007712082263</v>
      </c>
      <c r="H34" s="31">
        <f t="shared" si="6"/>
        <v>0.43421052631578949</v>
      </c>
      <c r="I34" s="35">
        <f t="shared" si="2"/>
        <v>778</v>
      </c>
      <c r="J34" s="33">
        <f t="shared" si="3"/>
        <v>456</v>
      </c>
      <c r="K34" s="21">
        <v>3539</v>
      </c>
      <c r="L34" s="22">
        <v>4496</v>
      </c>
      <c r="M34" s="22">
        <v>2650</v>
      </c>
      <c r="N34" s="22">
        <v>5124</v>
      </c>
      <c r="O34" s="23">
        <f t="shared" si="1"/>
        <v>0.42817902730651153</v>
      </c>
      <c r="P34" s="31">
        <f t="shared" si="1"/>
        <v>0.53264033264033261</v>
      </c>
      <c r="Q34" s="33">
        <f t="shared" si="4"/>
        <v>6189</v>
      </c>
      <c r="R34" s="29">
        <f t="shared" si="5"/>
        <v>9620</v>
      </c>
    </row>
    <row r="35" spans="1:18" ht="13.6" x14ac:dyDescent="0.25">
      <c r="A35" s="1"/>
      <c r="B35" s="25" t="s">
        <v>26</v>
      </c>
      <c r="C35" s="21">
        <v>80</v>
      </c>
      <c r="D35" s="22">
        <v>100</v>
      </c>
      <c r="E35" s="22">
        <v>278</v>
      </c>
      <c r="F35" s="22">
        <v>318</v>
      </c>
      <c r="G35" s="23">
        <f t="shared" si="6"/>
        <v>0.77653631284916202</v>
      </c>
      <c r="H35" s="31">
        <f t="shared" si="6"/>
        <v>0.76076555023923442</v>
      </c>
      <c r="I35" s="35">
        <f t="shared" si="2"/>
        <v>358</v>
      </c>
      <c r="J35" s="33">
        <f t="shared" si="3"/>
        <v>418</v>
      </c>
      <c r="K35" s="21">
        <v>638</v>
      </c>
      <c r="L35" s="22">
        <v>1514</v>
      </c>
      <c r="M35" s="22">
        <v>1859</v>
      </c>
      <c r="N35" s="22">
        <v>3489</v>
      </c>
      <c r="O35" s="23">
        <f t="shared" si="1"/>
        <v>0.74449339207048459</v>
      </c>
      <c r="P35" s="31">
        <f t="shared" si="1"/>
        <v>0.69738157105736553</v>
      </c>
      <c r="Q35" s="33">
        <f t="shared" si="4"/>
        <v>2497</v>
      </c>
      <c r="R35" s="29">
        <f t="shared" si="5"/>
        <v>5003</v>
      </c>
    </row>
    <row r="36" spans="1:18" ht="13.6" x14ac:dyDescent="0.25">
      <c r="A36" s="1"/>
      <c r="B36" s="25" t="s">
        <v>27</v>
      </c>
      <c r="C36" s="21">
        <v>117</v>
      </c>
      <c r="D36" s="22">
        <v>14</v>
      </c>
      <c r="E36" s="22">
        <v>164</v>
      </c>
      <c r="F36" s="22">
        <v>38</v>
      </c>
      <c r="G36" s="23">
        <f t="shared" si="6"/>
        <v>0.58362989323843417</v>
      </c>
      <c r="H36" s="31">
        <f t="shared" si="6"/>
        <v>0.73076923076923073</v>
      </c>
      <c r="I36" s="35">
        <f t="shared" si="2"/>
        <v>281</v>
      </c>
      <c r="J36" s="33">
        <f t="shared" si="3"/>
        <v>52</v>
      </c>
      <c r="K36" s="21">
        <v>822</v>
      </c>
      <c r="L36" s="22">
        <v>821</v>
      </c>
      <c r="M36" s="22">
        <v>952</v>
      </c>
      <c r="N36" s="22">
        <v>867</v>
      </c>
      <c r="O36" s="23">
        <f t="shared" si="1"/>
        <v>0.53664036076662913</v>
      </c>
      <c r="P36" s="31">
        <f t="shared" si="1"/>
        <v>0.51362559241706163</v>
      </c>
      <c r="Q36" s="33">
        <f t="shared" si="4"/>
        <v>1774</v>
      </c>
      <c r="R36" s="29">
        <f t="shared" si="5"/>
        <v>1688</v>
      </c>
    </row>
    <row r="37" spans="1:18" ht="13.6" x14ac:dyDescent="0.25">
      <c r="A37" s="1"/>
      <c r="B37" s="25" t="s">
        <v>28</v>
      </c>
      <c r="C37" s="21">
        <v>275</v>
      </c>
      <c r="D37" s="22">
        <v>507</v>
      </c>
      <c r="E37" s="22">
        <v>212</v>
      </c>
      <c r="F37" s="22">
        <v>379</v>
      </c>
      <c r="G37" s="23">
        <f t="shared" si="6"/>
        <v>0.43531827515400412</v>
      </c>
      <c r="H37" s="31">
        <f t="shared" si="6"/>
        <v>0.42776523702031605</v>
      </c>
      <c r="I37" s="35">
        <f t="shared" si="2"/>
        <v>487</v>
      </c>
      <c r="J37" s="33">
        <f t="shared" si="3"/>
        <v>886</v>
      </c>
      <c r="K37" s="21">
        <v>4201</v>
      </c>
      <c r="L37" s="22">
        <v>3953</v>
      </c>
      <c r="M37" s="22">
        <v>4679</v>
      </c>
      <c r="N37" s="22">
        <v>6426</v>
      </c>
      <c r="O37" s="23">
        <f t="shared" si="1"/>
        <v>0.52691441441441444</v>
      </c>
      <c r="P37" s="31">
        <f t="shared" si="1"/>
        <v>0.61913479140572314</v>
      </c>
      <c r="Q37" s="33">
        <f t="shared" si="4"/>
        <v>8880</v>
      </c>
      <c r="R37" s="29">
        <f t="shared" si="5"/>
        <v>10379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351</v>
      </c>
      <c r="D39" s="22">
        <v>212</v>
      </c>
      <c r="E39" s="22">
        <v>379</v>
      </c>
      <c r="F39" s="22">
        <v>167</v>
      </c>
      <c r="G39" s="23">
        <f t="shared" si="6"/>
        <v>0.51917808219178085</v>
      </c>
      <c r="H39" s="31">
        <f t="shared" si="6"/>
        <v>0.44063324538258575</v>
      </c>
      <c r="I39" s="35">
        <f t="shared" si="2"/>
        <v>730</v>
      </c>
      <c r="J39" s="33">
        <f t="shared" si="3"/>
        <v>379</v>
      </c>
      <c r="K39" s="21">
        <v>3836</v>
      </c>
      <c r="L39" s="22">
        <v>3239</v>
      </c>
      <c r="M39" s="22">
        <v>3734</v>
      </c>
      <c r="N39" s="22">
        <v>2657</v>
      </c>
      <c r="O39" s="23">
        <f t="shared" si="1"/>
        <v>0.49326287978863936</v>
      </c>
      <c r="P39" s="31">
        <f t="shared" si="1"/>
        <v>0.45064450474898238</v>
      </c>
      <c r="Q39" s="33">
        <f t="shared" si="4"/>
        <v>7570</v>
      </c>
      <c r="R39" s="29">
        <f t="shared" si="5"/>
        <v>5896</v>
      </c>
    </row>
    <row r="40" spans="1:18" ht="13.6" x14ac:dyDescent="0.25">
      <c r="A40" s="1"/>
      <c r="B40" s="25" t="s">
        <v>31</v>
      </c>
      <c r="C40" s="21">
        <v>533</v>
      </c>
      <c r="D40" s="22">
        <v>502</v>
      </c>
      <c r="E40" s="22">
        <v>737</v>
      </c>
      <c r="F40" s="22">
        <v>641</v>
      </c>
      <c r="G40" s="23">
        <f t="shared" si="6"/>
        <v>0.58031496062992127</v>
      </c>
      <c r="H40" s="31">
        <f t="shared" si="6"/>
        <v>0.56080489938757661</v>
      </c>
      <c r="I40" s="35">
        <f t="shared" si="2"/>
        <v>1270</v>
      </c>
      <c r="J40" s="33">
        <f t="shared" si="3"/>
        <v>1143</v>
      </c>
      <c r="K40" s="21">
        <v>5680</v>
      </c>
      <c r="L40" s="22">
        <v>5553</v>
      </c>
      <c r="M40" s="22">
        <v>8935</v>
      </c>
      <c r="N40" s="22">
        <v>8826</v>
      </c>
      <c r="O40" s="23">
        <f t="shared" si="1"/>
        <v>0.61135819363667465</v>
      </c>
      <c r="P40" s="31">
        <f t="shared" si="1"/>
        <v>0.61381180888796161</v>
      </c>
      <c r="Q40" s="33">
        <f t="shared" si="4"/>
        <v>14615</v>
      </c>
      <c r="R40" s="29">
        <f t="shared" si="5"/>
        <v>14379</v>
      </c>
    </row>
    <row r="41" spans="1:18" ht="13.6" x14ac:dyDescent="0.25">
      <c r="A41" s="1"/>
      <c r="B41" s="25" t="s">
        <v>32</v>
      </c>
      <c r="C41" s="21">
        <v>0</v>
      </c>
      <c r="D41" s="22">
        <v>0</v>
      </c>
      <c r="E41" s="22">
        <v>0</v>
      </c>
      <c r="F41" s="22">
        <v>1</v>
      </c>
      <c r="G41" s="23" t="str">
        <f t="shared" si="6"/>
        <v/>
      </c>
      <c r="H41" s="31">
        <f t="shared" si="6"/>
        <v>1</v>
      </c>
      <c r="I41" s="35">
        <f t="shared" si="2"/>
        <v>0</v>
      </c>
      <c r="J41" s="33">
        <f t="shared" si="3"/>
        <v>1</v>
      </c>
      <c r="K41" s="21">
        <v>5</v>
      </c>
      <c r="L41" s="22">
        <v>2</v>
      </c>
      <c r="M41" s="22">
        <v>4</v>
      </c>
      <c r="N41" s="22">
        <v>4</v>
      </c>
      <c r="O41" s="23">
        <f t="shared" si="1"/>
        <v>0.44444444444444442</v>
      </c>
      <c r="P41" s="31">
        <f t="shared" si="1"/>
        <v>0.66666666666666663</v>
      </c>
      <c r="Q41" s="33">
        <f t="shared" si="4"/>
        <v>9</v>
      </c>
      <c r="R41" s="29">
        <f t="shared" si="5"/>
        <v>6</v>
      </c>
    </row>
    <row r="42" spans="1:18" ht="13.6" x14ac:dyDescent="0.25">
      <c r="A42" s="1"/>
      <c r="B42" s="53" t="s">
        <v>47</v>
      </c>
      <c r="C42" s="21">
        <v>0</v>
      </c>
      <c r="D42" s="22">
        <v>0</v>
      </c>
      <c r="E42" s="22">
        <v>0</v>
      </c>
      <c r="F42" s="22">
        <v>0</v>
      </c>
      <c r="G42" s="23" t="str">
        <f t="shared" si="6"/>
        <v/>
      </c>
      <c r="H42" s="31" t="str">
        <f t="shared" si="6"/>
        <v/>
      </c>
      <c r="I42" s="35">
        <f t="shared" si="2"/>
        <v>0</v>
      </c>
      <c r="J42" s="33">
        <f t="shared" si="3"/>
        <v>0</v>
      </c>
      <c r="K42" s="21">
        <v>0</v>
      </c>
      <c r="L42" s="22">
        <v>27</v>
      </c>
      <c r="M42" s="22">
        <v>0</v>
      </c>
      <c r="N42" s="22">
        <v>357</v>
      </c>
      <c r="O42" s="23" t="str">
        <f t="shared" si="1"/>
        <v/>
      </c>
      <c r="P42" s="31">
        <f t="shared" si="1"/>
        <v>0.9296875</v>
      </c>
      <c r="Q42" s="33">
        <f t="shared" si="4"/>
        <v>0</v>
      </c>
      <c r="R42" s="29">
        <f t="shared" si="5"/>
        <v>384</v>
      </c>
    </row>
    <row r="43" spans="1:18" ht="13.6" x14ac:dyDescent="0.25">
      <c r="A43" s="1"/>
      <c r="B43" s="25" t="s">
        <v>33</v>
      </c>
      <c r="C43" s="21">
        <v>220</v>
      </c>
      <c r="D43" s="22">
        <v>238</v>
      </c>
      <c r="E43" s="22">
        <v>170</v>
      </c>
      <c r="F43" s="22">
        <v>131</v>
      </c>
      <c r="G43" s="23">
        <f t="shared" si="6"/>
        <v>0.4358974358974359</v>
      </c>
      <c r="H43" s="31">
        <f t="shared" si="6"/>
        <v>0.35501355013550134</v>
      </c>
      <c r="I43" s="35">
        <f t="shared" si="2"/>
        <v>390</v>
      </c>
      <c r="J43" s="33">
        <f t="shared" si="3"/>
        <v>369</v>
      </c>
      <c r="K43" s="21">
        <v>1948</v>
      </c>
      <c r="L43" s="22">
        <v>2289</v>
      </c>
      <c r="M43" s="22">
        <v>1331</v>
      </c>
      <c r="N43" s="22">
        <v>1881</v>
      </c>
      <c r="O43" s="23">
        <f t="shared" si="1"/>
        <v>0.40591643793839588</v>
      </c>
      <c r="P43" s="31">
        <f t="shared" si="1"/>
        <v>0.45107913669064748</v>
      </c>
      <c r="Q43" s="33">
        <f t="shared" si="4"/>
        <v>3279</v>
      </c>
      <c r="R43" s="29">
        <f t="shared" si="5"/>
        <v>4170</v>
      </c>
    </row>
    <row r="44" spans="1:18" ht="13.6" x14ac:dyDescent="0.25">
      <c r="A44" s="1"/>
      <c r="B44" s="25" t="s">
        <v>34</v>
      </c>
      <c r="C44" s="21">
        <v>132</v>
      </c>
      <c r="D44" s="22">
        <v>112</v>
      </c>
      <c r="E44" s="22">
        <v>58</v>
      </c>
      <c r="F44" s="22">
        <v>72</v>
      </c>
      <c r="G44" s="23">
        <f t="shared" si="6"/>
        <v>0.30526315789473685</v>
      </c>
      <c r="H44" s="31">
        <f t="shared" si="6"/>
        <v>0.39130434782608697</v>
      </c>
      <c r="I44" s="35">
        <f t="shared" si="2"/>
        <v>190</v>
      </c>
      <c r="J44" s="33">
        <f t="shared" si="3"/>
        <v>184</v>
      </c>
      <c r="K44" s="21">
        <v>1129</v>
      </c>
      <c r="L44" s="22">
        <v>1195</v>
      </c>
      <c r="M44" s="22">
        <v>844</v>
      </c>
      <c r="N44" s="22">
        <v>907</v>
      </c>
      <c r="O44" s="23">
        <f t="shared" si="1"/>
        <v>0.42777496198682208</v>
      </c>
      <c r="P44" s="31">
        <f t="shared" si="1"/>
        <v>0.43149381541389153</v>
      </c>
      <c r="Q44" s="33">
        <f t="shared" si="4"/>
        <v>1973</v>
      </c>
      <c r="R44" s="29">
        <f t="shared" si="5"/>
        <v>2102</v>
      </c>
    </row>
    <row r="45" spans="1:18" ht="13.6" x14ac:dyDescent="0.25">
      <c r="A45" s="1"/>
      <c r="B45" s="25" t="s">
        <v>35</v>
      </c>
      <c r="C45" s="21">
        <v>1208</v>
      </c>
      <c r="D45" s="22">
        <v>935</v>
      </c>
      <c r="E45" s="22">
        <v>1141</v>
      </c>
      <c r="F45" s="22">
        <v>851</v>
      </c>
      <c r="G45" s="23">
        <f t="shared" si="6"/>
        <v>0.48573861217539377</v>
      </c>
      <c r="H45" s="31">
        <f t="shared" si="6"/>
        <v>0.47648376259798431</v>
      </c>
      <c r="I45" s="35">
        <f t="shared" si="2"/>
        <v>2349</v>
      </c>
      <c r="J45" s="33">
        <f t="shared" si="3"/>
        <v>1786</v>
      </c>
      <c r="K45" s="21">
        <v>8651</v>
      </c>
      <c r="L45" s="22">
        <v>8995</v>
      </c>
      <c r="M45" s="22">
        <v>9804</v>
      </c>
      <c r="N45" s="22">
        <v>9721</v>
      </c>
      <c r="O45" s="23">
        <f t="shared" si="1"/>
        <v>0.53123814684367376</v>
      </c>
      <c r="P45" s="31">
        <f t="shared" si="1"/>
        <v>0.51939516990809997</v>
      </c>
      <c r="Q45" s="33">
        <f t="shared" si="4"/>
        <v>18455</v>
      </c>
      <c r="R45" s="29">
        <f t="shared" si="5"/>
        <v>18716</v>
      </c>
    </row>
    <row r="46" spans="1:18" ht="13.6" x14ac:dyDescent="0.25">
      <c r="A46" s="1"/>
      <c r="B46" s="25" t="s">
        <v>36</v>
      </c>
      <c r="C46" s="21">
        <v>1930</v>
      </c>
      <c r="D46" s="22">
        <v>1158</v>
      </c>
      <c r="E46" s="22">
        <v>3009</v>
      </c>
      <c r="F46" s="22">
        <v>1813</v>
      </c>
      <c r="G46" s="23">
        <f t="shared" si="6"/>
        <v>0.60923263818586759</v>
      </c>
      <c r="H46" s="31">
        <f t="shared" si="6"/>
        <v>0.61023224503534168</v>
      </c>
      <c r="I46" s="35">
        <f t="shared" si="2"/>
        <v>4939</v>
      </c>
      <c r="J46" s="33">
        <f t="shared" si="3"/>
        <v>2971</v>
      </c>
      <c r="K46" s="21">
        <v>12892</v>
      </c>
      <c r="L46" s="22">
        <v>15543</v>
      </c>
      <c r="M46" s="22">
        <v>24015</v>
      </c>
      <c r="N46" s="22">
        <v>32010</v>
      </c>
      <c r="O46" s="23">
        <f t="shared" si="1"/>
        <v>0.65068957108407621</v>
      </c>
      <c r="P46" s="31">
        <f t="shared" si="1"/>
        <v>0.67314365024288692</v>
      </c>
      <c r="Q46" s="33">
        <f t="shared" si="4"/>
        <v>36907</v>
      </c>
      <c r="R46" s="29">
        <f t="shared" si="5"/>
        <v>47553</v>
      </c>
    </row>
    <row r="47" spans="1:18" ht="13.6" x14ac:dyDescent="0.25">
      <c r="A47" s="1"/>
      <c r="B47" s="25" t="s">
        <v>37</v>
      </c>
      <c r="C47" s="21">
        <v>1250</v>
      </c>
      <c r="D47" s="22">
        <v>897</v>
      </c>
      <c r="E47" s="22">
        <v>3965</v>
      </c>
      <c r="F47" s="22">
        <v>2986</v>
      </c>
      <c r="G47" s="23">
        <f t="shared" si="6"/>
        <v>0.7603068072866731</v>
      </c>
      <c r="H47" s="31">
        <f t="shared" si="6"/>
        <v>0.76899304661344325</v>
      </c>
      <c r="I47" s="35">
        <f t="shared" si="2"/>
        <v>5215</v>
      </c>
      <c r="J47" s="33">
        <f t="shared" si="3"/>
        <v>3883</v>
      </c>
      <c r="K47" s="21">
        <v>9673</v>
      </c>
      <c r="L47" s="22">
        <v>11684</v>
      </c>
      <c r="M47" s="22">
        <v>39877</v>
      </c>
      <c r="N47" s="22">
        <v>48759</v>
      </c>
      <c r="O47" s="23">
        <f t="shared" si="1"/>
        <v>0.80478304742684159</v>
      </c>
      <c r="P47" s="31">
        <f t="shared" si="1"/>
        <v>0.8066939099647602</v>
      </c>
      <c r="Q47" s="33">
        <f t="shared" si="4"/>
        <v>49550</v>
      </c>
      <c r="R47" s="29">
        <f t="shared" si="5"/>
        <v>60443</v>
      </c>
    </row>
    <row r="48" spans="1:18" ht="14.3" thickBot="1" x14ac:dyDescent="0.3">
      <c r="A48" s="1"/>
      <c r="B48" s="27" t="s">
        <v>38</v>
      </c>
      <c r="C48" s="36">
        <v>380</v>
      </c>
      <c r="D48" s="37">
        <v>473</v>
      </c>
      <c r="E48" s="37">
        <v>437</v>
      </c>
      <c r="F48" s="37">
        <v>326</v>
      </c>
      <c r="G48" s="38">
        <f t="shared" ref="G48:H48" si="7">IF(E48=0,"",SUM(E48/I48))</f>
        <v>0.53488372093023251</v>
      </c>
      <c r="H48" s="39">
        <f t="shared" si="7"/>
        <v>0.40801001251564456</v>
      </c>
      <c r="I48" s="40">
        <f t="shared" si="2"/>
        <v>817</v>
      </c>
      <c r="J48" s="41">
        <f t="shared" si="3"/>
        <v>799</v>
      </c>
      <c r="K48" s="36">
        <v>5687</v>
      </c>
      <c r="L48" s="37">
        <v>5975</v>
      </c>
      <c r="M48" s="37">
        <v>6976</v>
      </c>
      <c r="N48" s="37">
        <v>4959</v>
      </c>
      <c r="O48" s="38">
        <f t="shared" si="1"/>
        <v>0.55089631209034196</v>
      </c>
      <c r="P48" s="39">
        <f t="shared" si="1"/>
        <v>0.4535394183281507</v>
      </c>
      <c r="Q48" s="41">
        <f t="shared" si="4"/>
        <v>12663</v>
      </c>
      <c r="R48" s="42">
        <f t="shared" si="5"/>
        <v>10934</v>
      </c>
    </row>
    <row r="49" spans="3:18" s="3" customFormat="1" ht="14.3" thickBot="1" x14ac:dyDescent="0.3">
      <c r="C49" s="14">
        <f>SUM(C9:C48)</f>
        <v>11623</v>
      </c>
      <c r="D49" s="43">
        <f t="shared" ref="D49:F49" si="8">SUM(D9:D48)</f>
        <v>8623</v>
      </c>
      <c r="E49" s="43">
        <f t="shared" si="8"/>
        <v>18008</v>
      </c>
      <c r="F49" s="43">
        <f t="shared" si="8"/>
        <v>14465</v>
      </c>
      <c r="G49" s="44">
        <f>E49/I49</f>
        <v>0.60774189193749784</v>
      </c>
      <c r="H49" s="44">
        <f t="shared" ref="H49" si="9">F49/J49</f>
        <v>0.62651593901593905</v>
      </c>
      <c r="I49" s="45">
        <f t="shared" si="2"/>
        <v>29631</v>
      </c>
      <c r="J49" s="46">
        <f t="shared" si="3"/>
        <v>23088</v>
      </c>
      <c r="K49" s="43">
        <f t="shared" ref="K49" si="10">SUM(K9:K48)</f>
        <v>100229</v>
      </c>
      <c r="L49" s="43">
        <f t="shared" ref="L49" si="11">SUM(L9:L48)</f>
        <v>103455</v>
      </c>
      <c r="M49" s="43">
        <f t="shared" ref="M49" si="12">SUM(M9:M48)</f>
        <v>177176</v>
      </c>
      <c r="N49" s="43">
        <f t="shared" ref="N49" si="13">SUM(N9:N48)</f>
        <v>201461</v>
      </c>
      <c r="O49" s="44">
        <f>M49/Q49</f>
        <v>0.63869072295019913</v>
      </c>
      <c r="P49" s="44">
        <f t="shared" ref="P49" si="14">N49/R49</f>
        <v>0.66070983483975909</v>
      </c>
      <c r="Q49" s="46">
        <f t="shared" si="4"/>
        <v>277405</v>
      </c>
      <c r="R49" s="46">
        <f t="shared" si="5"/>
        <v>304916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K10-1910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2019-09-01T16:52:25Z</cp:lastPrinted>
  <dcterms:created xsi:type="dcterms:W3CDTF">2009-09-29T12:11:43Z</dcterms:created>
  <dcterms:modified xsi:type="dcterms:W3CDTF">2019-11-01T05:21:57Z</dcterms:modified>
</cp:coreProperties>
</file>