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gnosk\segmLLB\segmentLLB2018\"/>
    </mc:Choice>
  </mc:AlternateContent>
  <bookViews>
    <workbookView xWindow="0" yWindow="0" windowWidth="23040" windowHeight="9084" tabRatio="948"/>
  </bookViews>
  <sheets>
    <sheet name="Totalt 0-3,5 ton" sheetId="1" r:id="rId1"/>
  </sheets>
  <definedNames>
    <definedName name="_xlnm._FilterDatabase" localSheetId="0" hidden="1">'Totalt 0-3,5 ton'!$B$1:$J$3</definedName>
  </definedNames>
  <calcPr calcId="171027"/>
</workbook>
</file>

<file path=xl/calcChain.xml><?xml version="1.0" encoding="utf-8"?>
<calcChain xmlns="http://schemas.openxmlformats.org/spreadsheetml/2006/main">
  <c r="G24" i="1" l="1"/>
  <c r="H24" i="1"/>
  <c r="I24" i="1"/>
  <c r="J24" i="1"/>
  <c r="H49" i="1"/>
  <c r="I49" i="1"/>
  <c r="J49" i="1"/>
  <c r="H51" i="1"/>
  <c r="I51" i="1"/>
  <c r="J51" i="1"/>
  <c r="G18" i="1"/>
  <c r="H18" i="1"/>
  <c r="I18" i="1"/>
  <c r="J18" i="1"/>
  <c r="G33" i="1"/>
  <c r="H33" i="1"/>
  <c r="I33" i="1"/>
  <c r="J33" i="1"/>
  <c r="G29" i="1"/>
  <c r="H29" i="1"/>
  <c r="I29" i="1"/>
  <c r="J29" i="1"/>
  <c r="G11" i="1"/>
  <c r="H11" i="1"/>
  <c r="I11" i="1"/>
  <c r="J11" i="1"/>
  <c r="G31" i="1"/>
  <c r="H31" i="1"/>
  <c r="I31" i="1"/>
  <c r="J31" i="1"/>
  <c r="G41" i="1"/>
  <c r="H41" i="1"/>
  <c r="I41" i="1"/>
  <c r="J41" i="1"/>
  <c r="G32" i="1"/>
  <c r="H32" i="1"/>
  <c r="I32" i="1"/>
  <c r="J32" i="1"/>
  <c r="G19" i="1"/>
  <c r="H19" i="1"/>
  <c r="I19" i="1"/>
  <c r="J19" i="1"/>
  <c r="G22" i="1"/>
  <c r="H22" i="1"/>
  <c r="I22" i="1"/>
  <c r="J22" i="1"/>
  <c r="G28" i="1"/>
  <c r="H28" i="1"/>
  <c r="I28" i="1"/>
  <c r="J28" i="1"/>
  <c r="G16" i="1"/>
  <c r="H16" i="1"/>
  <c r="I16" i="1"/>
  <c r="J16" i="1"/>
  <c r="G15" i="1"/>
  <c r="H15" i="1"/>
  <c r="I15" i="1"/>
  <c r="J15" i="1"/>
  <c r="I42" i="1"/>
  <c r="G23" i="1"/>
  <c r="H23" i="1"/>
  <c r="I23" i="1"/>
  <c r="J23" i="1"/>
  <c r="G7" i="1"/>
  <c r="H7" i="1"/>
  <c r="I7" i="1"/>
  <c r="J7" i="1"/>
  <c r="H50" i="1"/>
  <c r="I50" i="1"/>
  <c r="J50" i="1"/>
  <c r="G34" i="1"/>
  <c r="H34" i="1"/>
  <c r="I34" i="1"/>
  <c r="J34" i="1"/>
  <c r="G6" i="1"/>
  <c r="H6" i="1"/>
  <c r="I6" i="1"/>
  <c r="J6" i="1"/>
  <c r="G30" i="1"/>
  <c r="H30" i="1"/>
  <c r="I30" i="1"/>
  <c r="J30" i="1"/>
  <c r="G12" i="1"/>
  <c r="H12" i="1"/>
  <c r="I12" i="1"/>
  <c r="J12" i="1"/>
  <c r="H52" i="1"/>
  <c r="J52" i="1"/>
  <c r="G53" i="1"/>
  <c r="H53" i="1"/>
  <c r="J53" i="1"/>
  <c r="I27" i="1"/>
  <c r="G5" i="1"/>
  <c r="H5" i="1"/>
  <c r="I5" i="1"/>
  <c r="J5" i="1"/>
  <c r="G9" i="1"/>
  <c r="H9" i="1"/>
  <c r="I9" i="1"/>
  <c r="J9" i="1"/>
  <c r="G37" i="1"/>
  <c r="H37" i="1"/>
  <c r="I37" i="1"/>
  <c r="J37" i="1"/>
  <c r="G45" i="1"/>
  <c r="H45" i="1"/>
  <c r="I45" i="1"/>
  <c r="J45" i="1"/>
  <c r="H47" i="1"/>
  <c r="I47" i="1"/>
  <c r="J47" i="1"/>
  <c r="G39" i="1"/>
  <c r="H39" i="1"/>
  <c r="I39" i="1"/>
  <c r="J39" i="1"/>
  <c r="G48" i="1"/>
  <c r="H48" i="1"/>
  <c r="I48" i="1"/>
  <c r="J48" i="1"/>
  <c r="G36" i="1"/>
  <c r="H36" i="1"/>
  <c r="I36" i="1"/>
  <c r="J36" i="1"/>
  <c r="H44" i="1"/>
  <c r="I44" i="1"/>
  <c r="J44" i="1"/>
  <c r="G21" i="1"/>
  <c r="H21" i="1"/>
  <c r="I21" i="1"/>
  <c r="J21" i="1"/>
  <c r="G43" i="1"/>
  <c r="H43" i="1"/>
  <c r="I43" i="1"/>
  <c r="J43" i="1"/>
  <c r="G17" i="1"/>
  <c r="H17" i="1"/>
  <c r="I17" i="1"/>
  <c r="J17" i="1"/>
  <c r="G26" i="1"/>
  <c r="H26" i="1"/>
  <c r="I26" i="1"/>
  <c r="J26" i="1"/>
  <c r="G40" i="1"/>
  <c r="H40" i="1"/>
  <c r="I40" i="1"/>
  <c r="J40" i="1"/>
  <c r="G38" i="1"/>
  <c r="H38" i="1"/>
  <c r="I38" i="1"/>
  <c r="J38" i="1"/>
  <c r="G14" i="1"/>
  <c r="H14" i="1"/>
  <c r="I14" i="1"/>
  <c r="J14" i="1"/>
  <c r="G35" i="1"/>
  <c r="H35" i="1"/>
  <c r="I35" i="1"/>
  <c r="J35" i="1"/>
  <c r="G8" i="1"/>
  <c r="H8" i="1"/>
  <c r="I8" i="1"/>
  <c r="J8" i="1"/>
  <c r="G4" i="1"/>
  <c r="H4" i="1"/>
  <c r="I4" i="1"/>
  <c r="J4" i="1"/>
  <c r="G25" i="1"/>
  <c r="H25" i="1"/>
  <c r="I25" i="1"/>
  <c r="J25" i="1"/>
  <c r="G13" i="1"/>
  <c r="H13" i="1"/>
  <c r="I13" i="1"/>
  <c r="J13" i="1"/>
  <c r="G20" i="1"/>
  <c r="H20" i="1"/>
  <c r="I20" i="1"/>
  <c r="J20" i="1"/>
  <c r="G10" i="1"/>
  <c r="H10" i="1"/>
  <c r="I10" i="1"/>
  <c r="J10" i="1"/>
  <c r="G46" i="1"/>
  <c r="H46" i="1"/>
  <c r="I46" i="1"/>
  <c r="J46" i="1"/>
  <c r="G54" i="1"/>
  <c r="H54" i="1"/>
  <c r="I54" i="1"/>
  <c r="J54" i="1"/>
</calcChain>
</file>

<file path=xl/sharedStrings.xml><?xml version="1.0" encoding="utf-8"?>
<sst xmlns="http://schemas.openxmlformats.org/spreadsheetml/2006/main" count="62" uniqueCount="60">
  <si>
    <t>Förändring %</t>
  </si>
  <si>
    <t xml:space="preserve"> Modell                                  </t>
  </si>
  <si>
    <t xml:space="preserve"> </t>
  </si>
  <si>
    <t>TO TO OPEL VIVARO</t>
  </si>
  <si>
    <t>Segmentsandel % jan-apr</t>
  </si>
  <si>
    <t xml:space="preserve">jan-apr   </t>
  </si>
  <si>
    <t>april</t>
  </si>
  <si>
    <t>januari-april</t>
  </si>
  <si>
    <t>Topplista lätta lastbilar högst 3,5 ton april 2018</t>
  </si>
  <si>
    <t>VW TRANSPORTER</t>
  </si>
  <si>
    <t>FORD TRANSIT CONNECT</t>
  </si>
  <si>
    <t>VW AMOROK</t>
  </si>
  <si>
    <t>PEUGEOT PARTNER</t>
  </si>
  <si>
    <t>FORD TRANSIT CUSTOM</t>
  </si>
  <si>
    <t>VW CRAFTER</t>
  </si>
  <si>
    <t>MERCEDES SPRINTER</t>
  </si>
  <si>
    <t>NISSAN NAVARA</t>
  </si>
  <si>
    <t>RENAULT KANGOO</t>
  </si>
  <si>
    <t>CITROEN BERLINGO</t>
  </si>
  <si>
    <t>PEUGEOT EXPERT</t>
  </si>
  <si>
    <t>MERCEDES VITO</t>
  </si>
  <si>
    <t>RENAULT TRAFIC</t>
  </si>
  <si>
    <t>FORD RANGER</t>
  </si>
  <si>
    <t>TOYOTA HILUX</t>
  </si>
  <si>
    <t>RENAULT MASTER</t>
  </si>
  <si>
    <t>FORD TRANSIT</t>
  </si>
  <si>
    <t>VW PICK UP</t>
  </si>
  <si>
    <t>TOYOTA PROACE</t>
  </si>
  <si>
    <t>CITROEN JUMPY</t>
  </si>
  <si>
    <t>NISSAN NV300</t>
  </si>
  <si>
    <t>MERCEDES X-KLASS</t>
  </si>
  <si>
    <t>DACIA DOKKER</t>
  </si>
  <si>
    <t>IVECO DAILY</t>
  </si>
  <si>
    <t>MERCEDES CITAN</t>
  </si>
  <si>
    <t>MITSUBISHI L200</t>
  </si>
  <si>
    <t>PEUGEOT BOXER</t>
  </si>
  <si>
    <t>ISUZU D-MAX</t>
  </si>
  <si>
    <t>FIAT DOBLO</t>
  </si>
  <si>
    <t>OPEL COMBO</t>
  </si>
  <si>
    <t>NISSAN NV200</t>
  </si>
  <si>
    <t>FIAT FULLBACK</t>
  </si>
  <si>
    <t>FIAT DUCATO</t>
  </si>
  <si>
    <t>FIAT TALENTO</t>
  </si>
  <si>
    <t>CITROEN JUMPER</t>
  </si>
  <si>
    <t>OPEL MOVANO</t>
  </si>
  <si>
    <t>RENAULT ALASKAN</t>
  </si>
  <si>
    <t>NISSAN NV400</t>
  </si>
  <si>
    <t>SSANGYONG ACTYON SPORTS</t>
  </si>
  <si>
    <t>FORD TRANSIT COURIER</t>
  </si>
  <si>
    <t>Övriga fabrikat</t>
  </si>
  <si>
    <t>NISSAN CABSTAR</t>
  </si>
  <si>
    <t>HYUNDAI H-1</t>
  </si>
  <si>
    <t>DODGE</t>
  </si>
  <si>
    <t>CHEVROLET PICKUP</t>
  </si>
  <si>
    <t>FIAT SCUDO</t>
  </si>
  <si>
    <t>PEUGEOT BIPPER</t>
  </si>
  <si>
    <t>FIAT FIORINO</t>
  </si>
  <si>
    <t>Totalt</t>
  </si>
  <si>
    <t>VW CADDY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</si>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</sst>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</font>
    <font>
      <b/>
      <sz val="1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164" fontId="2" fillId="0" borderId="0" xfId="0" applyNumberFormat="1" applyFont="1"/>
    <xf numFmtId="10" fontId="0" fillId="0" borderId="0" xfId="0" applyNumberFormat="1"/>
    <xf numFmtId="49" fontId="0" fillId="0" borderId="0" xfId="0" applyNumberFormat="1"/>
    <xf numFmtId="0" fontId="3" fillId="0" borderId="0" xfId="0" applyFont="1"/>
    <xf numFmtId="10" fontId="3" fillId="0" borderId="0" xfId="0" applyNumberFormat="1" applyFont="1"/>
    <xf numFmtId="49" fontId="3" fillId="0" borderId="0" xfId="0" applyNumberFormat="1" applyFont="1"/>
    <xf numFmtId="49" fontId="4" fillId="0" borderId="1" xfId="0" applyNumberFormat="1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49" fontId="2" fillId="0" borderId="1" xfId="0" applyNumberFormat="1" applyFont="1" applyFill="1" applyBorder="1"/>
    <xf numFmtId="2" fontId="2" fillId="0" borderId="1" xfId="0" applyNumberFormat="1" applyFont="1" applyFill="1" applyBorder="1" applyAlignment="1">
      <alignment horizontal="center"/>
    </xf>
    <xf numFmtId="49" fontId="5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shrinkToFit="1"/>
    </xf>
    <xf numFmtId="0" fontId="2" fillId="0" borderId="3" xfId="0" applyFont="1" applyFill="1" applyBorder="1" applyAlignment="1"/>
    <xf numFmtId="2" fontId="2" fillId="0" borderId="2" xfId="0" applyNumberFormat="1" applyFont="1" applyFill="1" applyBorder="1" applyAlignment="1">
      <alignment horizontal="center" shrinkToFit="1"/>
    </xf>
    <xf numFmtId="2" fontId="2" fillId="0" borderId="3" xfId="0" applyNumberFormat="1" applyFont="1" applyFill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J56"/>
  <sheetViews>
    <sheetView tabSelected="1" zoomScale="80" zoomScaleNormal="80" workbookViewId="0">
      <pane ySplit="3" topLeftCell="A4" activePane="bottomLeft" state="frozen"/>
      <selection pane="bottomLeft" activeCell="Q8" sqref="Q8"/>
    </sheetView>
  </sheetViews>
  <sheetFormatPr defaultColWidth="10" defaultRowHeight="14.4" x14ac:dyDescent="0.3"/>
  <cols>
    <col min="1" max="1" width="10" style="14"/>
    <col min="2" max="2" width="40.77734375" style="1" customWidth="1"/>
    <col min="3" max="3" width="6" style="1" customWidth="1"/>
    <col min="4" max="4" width="6.109375" style="1" customWidth="1"/>
    <col min="5" max="5" width="8.88671875" style="1" customWidth="1"/>
    <col min="6" max="6" width="7.77734375" style="1" customWidth="1"/>
    <col min="7" max="7" width="10.21875" style="2" bestFit="1" customWidth="1"/>
    <col min="8" max="8" width="10.88671875" style="2" bestFit="1" customWidth="1"/>
    <col min="9" max="9" width="10" style="2" customWidth="1"/>
    <col min="10" max="10" width="10.21875" style="2" customWidth="1"/>
    <col min="11" max="16384" width="10" style="1"/>
  </cols>
  <sheetData>
    <row r="1" spans="1:10" ht="21" x14ac:dyDescent="0.4">
      <c r="B1" s="8" t="s">
        <v>8</v>
      </c>
      <c r="C1" s="9"/>
      <c r="D1" s="9"/>
      <c r="E1" s="9"/>
      <c r="F1" s="9"/>
      <c r="G1" s="10"/>
      <c r="H1" s="10"/>
      <c r="I1" s="10"/>
      <c r="J1" s="10"/>
    </row>
    <row r="2" spans="1:10" x14ac:dyDescent="0.3">
      <c r="B2" s="11"/>
      <c r="C2" s="17" t="s">
        <v>6</v>
      </c>
      <c r="D2" s="18"/>
      <c r="E2" s="17" t="s">
        <v>7</v>
      </c>
      <c r="F2" s="18"/>
      <c r="G2" s="19" t="s">
        <v>0</v>
      </c>
      <c r="H2" s="20"/>
      <c r="I2" s="19" t="s">
        <v>4</v>
      </c>
      <c r="J2" s="20"/>
    </row>
    <row r="3" spans="1:10" x14ac:dyDescent="0.3">
      <c r="A3" s="14" t="s">
        <v>59</v>
      </c>
      <c r="B3" s="11" t="s">
        <v>1</v>
      </c>
      <c r="C3" s="9">
        <v>2018</v>
      </c>
      <c r="D3" s="9">
        <v>2017</v>
      </c>
      <c r="E3" s="9">
        <v>2018</v>
      </c>
      <c r="F3" s="9">
        <v>2017</v>
      </c>
      <c r="G3" s="12" t="s">
        <v>6</v>
      </c>
      <c r="H3" s="12" t="s">
        <v>5</v>
      </c>
      <c r="I3" s="9">
        <v>2018</v>
      </c>
      <c r="J3" s="9">
        <v>2017</v>
      </c>
    </row>
    <row r="4" spans="1:10" customFormat="1" ht="13.2" x14ac:dyDescent="0.25">
      <c r="A4" s="15">
        <v>1</v>
      </c>
      <c r="B4" s="13" t="s">
        <v>58</v>
      </c>
      <c r="C4">
        <v>718</v>
      </c>
      <c r="D4">
        <v>692</v>
      </c>
      <c r="E4">
        <v>2450</v>
      </c>
      <c r="F4">
        <v>2932</v>
      </c>
      <c r="G4" s="3">
        <f t="shared" ref="G4:G26" si="0">(C4/D4)-1</f>
        <v>3.7572254335260125E-2</v>
      </c>
      <c r="H4" s="3">
        <f t="shared" ref="H4:H26" si="1">(E4/F4)-1</f>
        <v>-0.16439290586630284</v>
      </c>
      <c r="I4" s="3">
        <f t="shared" ref="I4:I51" si="2">E4/$E$54</f>
        <v>0.13786506105452703</v>
      </c>
      <c r="J4" s="3">
        <f t="shared" ref="J4:J26" si="3">F4/$F$54</f>
        <v>0.16760990110329846</v>
      </c>
    </row>
    <row r="5" spans="1:10" customFormat="1" ht="13.2" x14ac:dyDescent="0.25">
      <c r="A5" s="15">
        <v>2</v>
      </c>
      <c r="B5" s="13" t="s">
        <v>9</v>
      </c>
      <c r="C5">
        <v>365</v>
      </c>
      <c r="D5">
        <v>325</v>
      </c>
      <c r="E5">
        <v>1205</v>
      </c>
      <c r="F5">
        <v>1282</v>
      </c>
      <c r="G5" s="3">
        <f t="shared" si="0"/>
        <v>0.12307692307692308</v>
      </c>
      <c r="H5" s="3">
        <f t="shared" si="1"/>
        <v>-6.0062402496099843E-2</v>
      </c>
      <c r="I5" s="3">
        <f t="shared" si="2"/>
        <v>6.7807101457430644E-2</v>
      </c>
      <c r="J5" s="3">
        <f t="shared" si="3"/>
        <v>7.3286457440118899E-2</v>
      </c>
    </row>
    <row r="6" spans="1:10" customFormat="1" ht="13.2" x14ac:dyDescent="0.25">
      <c r="A6" s="15">
        <v>3</v>
      </c>
      <c r="B6" s="13" t="s">
        <v>10</v>
      </c>
      <c r="C6">
        <v>210</v>
      </c>
      <c r="D6">
        <v>187</v>
      </c>
      <c r="E6">
        <v>1129</v>
      </c>
      <c r="F6">
        <v>934</v>
      </c>
      <c r="G6" s="3">
        <f t="shared" si="0"/>
        <v>0.12299465240641716</v>
      </c>
      <c r="H6" s="3">
        <f t="shared" si="1"/>
        <v>0.20877944325481801</v>
      </c>
      <c r="I6" s="3">
        <f t="shared" si="2"/>
        <v>6.3530470992065727E-2</v>
      </c>
      <c r="J6" s="3">
        <f t="shared" si="3"/>
        <v>5.3392785685702854E-2</v>
      </c>
    </row>
    <row r="7" spans="1:10" customFormat="1" ht="13.2" x14ac:dyDescent="0.25">
      <c r="A7" s="15">
        <v>4</v>
      </c>
      <c r="B7" s="13" t="s">
        <v>11</v>
      </c>
      <c r="C7">
        <v>192</v>
      </c>
      <c r="D7">
        <v>239</v>
      </c>
      <c r="E7">
        <v>800</v>
      </c>
      <c r="F7">
        <v>893</v>
      </c>
      <c r="G7" s="3">
        <f t="shared" si="0"/>
        <v>-0.19665271966527198</v>
      </c>
      <c r="H7" s="3">
        <f t="shared" si="1"/>
        <v>-0.10414333706606937</v>
      </c>
      <c r="I7" s="3">
        <f t="shared" si="2"/>
        <v>4.5017162793314948E-2</v>
      </c>
      <c r="J7" s="3">
        <f t="shared" si="3"/>
        <v>5.1048991024981422E-2</v>
      </c>
    </row>
    <row r="8" spans="1:10" customFormat="1" ht="13.2" x14ac:dyDescent="0.25">
      <c r="A8" s="15">
        <v>5</v>
      </c>
      <c r="B8" s="13" t="s">
        <v>12</v>
      </c>
      <c r="C8">
        <v>173</v>
      </c>
      <c r="D8">
        <v>198</v>
      </c>
      <c r="E8">
        <v>745</v>
      </c>
      <c r="F8">
        <v>857</v>
      </c>
      <c r="G8" s="3">
        <f t="shared" si="0"/>
        <v>-0.1262626262626263</v>
      </c>
      <c r="H8" s="3">
        <f t="shared" si="1"/>
        <v>-0.13068844807467916</v>
      </c>
      <c r="I8" s="3">
        <f t="shared" si="2"/>
        <v>4.1922232851274548E-2</v>
      </c>
      <c r="J8" s="3">
        <f t="shared" si="3"/>
        <v>4.899102498142114E-2</v>
      </c>
    </row>
    <row r="9" spans="1:10" customFormat="1" ht="13.2" x14ac:dyDescent="0.25">
      <c r="A9" s="15">
        <v>6</v>
      </c>
      <c r="B9" s="13" t="s">
        <v>13</v>
      </c>
      <c r="C9">
        <v>155</v>
      </c>
      <c r="D9">
        <v>171</v>
      </c>
      <c r="E9">
        <v>732</v>
      </c>
      <c r="F9">
        <v>670</v>
      </c>
      <c r="G9" s="3">
        <f t="shared" si="0"/>
        <v>-9.3567251461988299E-2</v>
      </c>
      <c r="H9" s="3">
        <f t="shared" si="1"/>
        <v>9.2537313432835777E-2</v>
      </c>
      <c r="I9" s="3">
        <f t="shared" si="2"/>
        <v>4.119070395588318E-2</v>
      </c>
      <c r="J9" s="3">
        <f t="shared" si="3"/>
        <v>3.8301034699594123E-2</v>
      </c>
    </row>
    <row r="10" spans="1:10" customFormat="1" ht="13.2" x14ac:dyDescent="0.25">
      <c r="A10" s="15">
        <v>7</v>
      </c>
      <c r="B10" s="13" t="s">
        <v>14</v>
      </c>
      <c r="C10">
        <v>194</v>
      </c>
      <c r="D10">
        <v>98</v>
      </c>
      <c r="E10">
        <v>731</v>
      </c>
      <c r="F10">
        <v>326</v>
      </c>
      <c r="G10" s="3">
        <f t="shared" si="0"/>
        <v>0.97959183673469385</v>
      </c>
      <c r="H10" s="3">
        <f t="shared" si="1"/>
        <v>1.2423312883435584</v>
      </c>
      <c r="I10" s="3">
        <f t="shared" si="2"/>
        <v>4.1134432502391537E-2</v>
      </c>
      <c r="J10" s="3">
        <f t="shared" si="3"/>
        <v>1.8636025838906993E-2</v>
      </c>
    </row>
    <row r="11" spans="1:10" customFormat="1" ht="13.2" x14ac:dyDescent="0.25">
      <c r="A11" s="15">
        <v>8</v>
      </c>
      <c r="B11" s="13" t="s">
        <v>15</v>
      </c>
      <c r="C11">
        <v>212</v>
      </c>
      <c r="D11">
        <v>210</v>
      </c>
      <c r="E11">
        <v>669</v>
      </c>
      <c r="F11">
        <v>739</v>
      </c>
      <c r="G11" s="3">
        <f t="shared" si="0"/>
        <v>9.52380952380949E-3</v>
      </c>
      <c r="H11" s="3">
        <f t="shared" si="1"/>
        <v>-9.4722598105548061E-2</v>
      </c>
      <c r="I11" s="3">
        <f t="shared" si="2"/>
        <v>3.7645602385909631E-2</v>
      </c>
      <c r="J11" s="3">
        <f t="shared" si="3"/>
        <v>4.2245469616417994E-2</v>
      </c>
    </row>
    <row r="12" spans="1:10" customFormat="1" ht="13.2" x14ac:dyDescent="0.25">
      <c r="A12" s="15">
        <v>9</v>
      </c>
      <c r="B12" s="13" t="s">
        <v>16</v>
      </c>
      <c r="C12">
        <v>198</v>
      </c>
      <c r="D12">
        <v>94</v>
      </c>
      <c r="E12">
        <v>647</v>
      </c>
      <c r="F12">
        <v>496</v>
      </c>
      <c r="G12" s="3">
        <f t="shared" si="0"/>
        <v>1.1063829787234041</v>
      </c>
      <c r="H12" s="3">
        <f t="shared" si="1"/>
        <v>0.30443548387096775</v>
      </c>
      <c r="I12" s="3">
        <f t="shared" si="2"/>
        <v>3.6407630409093464E-2</v>
      </c>
      <c r="J12" s="3">
        <f t="shared" si="3"/>
        <v>2.8354198822386097E-2</v>
      </c>
    </row>
    <row r="13" spans="1:10" customFormat="1" ht="13.2" x14ac:dyDescent="0.25">
      <c r="A13" s="15">
        <v>10</v>
      </c>
      <c r="B13" s="13" t="s">
        <v>17</v>
      </c>
      <c r="C13">
        <v>191</v>
      </c>
      <c r="D13">
        <v>102</v>
      </c>
      <c r="E13">
        <v>585</v>
      </c>
      <c r="F13">
        <v>531</v>
      </c>
      <c r="G13" s="3">
        <f t="shared" si="0"/>
        <v>0.87254901960784315</v>
      </c>
      <c r="H13" s="3">
        <f t="shared" si="1"/>
        <v>0.10169491525423724</v>
      </c>
      <c r="I13" s="3">
        <f t="shared" si="2"/>
        <v>3.2918800292611558E-2</v>
      </c>
      <c r="J13" s="3">
        <f t="shared" si="3"/>
        <v>3.0354999142514147E-2</v>
      </c>
    </row>
    <row r="14" spans="1:10" customFormat="1" ht="13.2" x14ac:dyDescent="0.25">
      <c r="A14" s="15">
        <v>11</v>
      </c>
      <c r="B14" s="13" t="s">
        <v>18</v>
      </c>
      <c r="C14">
        <v>152</v>
      </c>
      <c r="D14">
        <v>132</v>
      </c>
      <c r="E14">
        <v>576</v>
      </c>
      <c r="F14">
        <v>801</v>
      </c>
      <c r="G14" s="3">
        <f t="shared" si="0"/>
        <v>0.1515151515151516</v>
      </c>
      <c r="H14" s="3">
        <f t="shared" si="1"/>
        <v>-0.2808988764044944</v>
      </c>
      <c r="I14" s="3">
        <f t="shared" si="2"/>
        <v>3.2412357211186765E-2</v>
      </c>
      <c r="J14" s="3">
        <f t="shared" si="3"/>
        <v>4.5789744469216256E-2</v>
      </c>
    </row>
    <row r="15" spans="1:10" customFormat="1" ht="13.2" x14ac:dyDescent="0.25">
      <c r="A15" s="15">
        <v>12</v>
      </c>
      <c r="B15" s="13" t="s">
        <v>19</v>
      </c>
      <c r="C15">
        <v>176</v>
      </c>
      <c r="D15">
        <v>124</v>
      </c>
      <c r="E15">
        <v>563</v>
      </c>
      <c r="F15">
        <v>512</v>
      </c>
      <c r="G15" s="3">
        <f t="shared" si="0"/>
        <v>0.41935483870967749</v>
      </c>
      <c r="H15" s="3">
        <f t="shared" si="1"/>
        <v>9.9609375E-2</v>
      </c>
      <c r="I15" s="3">
        <f t="shared" si="2"/>
        <v>3.1680828315795398E-2</v>
      </c>
      <c r="J15" s="3">
        <f t="shared" si="3"/>
        <v>2.9268850397301777E-2</v>
      </c>
    </row>
    <row r="16" spans="1:10" customFormat="1" ht="13.2" x14ac:dyDescent="0.25">
      <c r="A16" s="15">
        <v>13</v>
      </c>
      <c r="B16" s="13" t="s">
        <v>20</v>
      </c>
      <c r="C16">
        <v>171</v>
      </c>
      <c r="D16">
        <v>159</v>
      </c>
      <c r="E16">
        <v>546</v>
      </c>
      <c r="F16">
        <v>583</v>
      </c>
      <c r="G16" s="3">
        <f t="shared" si="0"/>
        <v>7.547169811320753E-2</v>
      </c>
      <c r="H16" s="3">
        <f t="shared" si="1"/>
        <v>-6.3464837049742706E-2</v>
      </c>
      <c r="I16" s="3">
        <f t="shared" si="2"/>
        <v>3.0724213606437453E-2</v>
      </c>
      <c r="J16" s="3">
        <f t="shared" si="3"/>
        <v>3.3327616760990109E-2</v>
      </c>
    </row>
    <row r="17" spans="1:10" customFormat="1" ht="13.2" x14ac:dyDescent="0.25">
      <c r="A17" s="15">
        <v>14</v>
      </c>
      <c r="B17" s="13" t="s">
        <v>21</v>
      </c>
      <c r="C17">
        <v>150</v>
      </c>
      <c r="D17">
        <v>143</v>
      </c>
      <c r="E17">
        <v>521</v>
      </c>
      <c r="F17">
        <v>508</v>
      </c>
      <c r="G17" s="3">
        <f t="shared" si="0"/>
        <v>4.8951048951048959E-2</v>
      </c>
      <c r="H17" s="3">
        <f t="shared" si="1"/>
        <v>2.5590551181102317E-2</v>
      </c>
      <c r="I17" s="3">
        <f t="shared" si="2"/>
        <v>2.9317427269146362E-2</v>
      </c>
      <c r="J17" s="3">
        <f t="shared" si="3"/>
        <v>2.9040187503572859E-2</v>
      </c>
    </row>
    <row r="18" spans="1:10" customFormat="1" ht="13.2" x14ac:dyDescent="0.25">
      <c r="A18" s="15">
        <v>15</v>
      </c>
      <c r="B18" s="13" t="s">
        <v>22</v>
      </c>
      <c r="C18">
        <v>86</v>
      </c>
      <c r="D18">
        <v>87</v>
      </c>
      <c r="E18">
        <v>484</v>
      </c>
      <c r="F18">
        <v>423</v>
      </c>
      <c r="G18" s="3">
        <f t="shared" si="0"/>
        <v>-1.1494252873563204E-2</v>
      </c>
      <c r="H18" s="3">
        <f t="shared" si="1"/>
        <v>0.1442080378250592</v>
      </c>
      <c r="I18" s="3">
        <f t="shared" si="2"/>
        <v>2.7235383489955547E-2</v>
      </c>
      <c r="J18" s="3">
        <f t="shared" si="3"/>
        <v>2.4181101011833305E-2</v>
      </c>
    </row>
    <row r="19" spans="1:10" customFormat="1" ht="13.2" x14ac:dyDescent="0.25">
      <c r="A19" s="15">
        <v>16</v>
      </c>
      <c r="B19" s="13" t="s">
        <v>23</v>
      </c>
      <c r="C19">
        <v>111</v>
      </c>
      <c r="D19">
        <v>70</v>
      </c>
      <c r="E19">
        <v>419</v>
      </c>
      <c r="F19">
        <v>445</v>
      </c>
      <c r="G19" s="3">
        <f t="shared" si="0"/>
        <v>0.58571428571428563</v>
      </c>
      <c r="H19" s="3">
        <f t="shared" si="1"/>
        <v>-5.8426966292134841E-2</v>
      </c>
      <c r="I19" s="3">
        <f t="shared" si="2"/>
        <v>2.3577739012998707E-2</v>
      </c>
      <c r="J19" s="3">
        <f t="shared" si="3"/>
        <v>2.5438746927342364E-2</v>
      </c>
    </row>
    <row r="20" spans="1:10" customFormat="1" ht="13.2" x14ac:dyDescent="0.25">
      <c r="A20" s="15">
        <v>17</v>
      </c>
      <c r="B20" s="13" t="s">
        <v>24</v>
      </c>
      <c r="C20">
        <v>132</v>
      </c>
      <c r="D20">
        <v>113</v>
      </c>
      <c r="E20">
        <v>402</v>
      </c>
      <c r="F20">
        <v>394</v>
      </c>
      <c r="G20" s="3">
        <f t="shared" si="0"/>
        <v>0.16814159292035402</v>
      </c>
      <c r="H20" s="3">
        <f t="shared" si="1"/>
        <v>2.0304568527918843E-2</v>
      </c>
      <c r="I20" s="3">
        <f t="shared" si="2"/>
        <v>2.2621124303640765E-2</v>
      </c>
      <c r="J20" s="3">
        <f t="shared" si="3"/>
        <v>2.2523295032298635E-2</v>
      </c>
    </row>
    <row r="21" spans="1:10" customFormat="1" ht="13.2" x14ac:dyDescent="0.25">
      <c r="A21" s="15">
        <v>18</v>
      </c>
      <c r="B21" s="13" t="s">
        <v>25</v>
      </c>
      <c r="C21">
        <v>76</v>
      </c>
      <c r="D21">
        <v>76</v>
      </c>
      <c r="E21">
        <v>370</v>
      </c>
      <c r="F21">
        <v>307</v>
      </c>
      <c r="G21" s="3">
        <f t="shared" si="0"/>
        <v>0</v>
      </c>
      <c r="H21" s="3">
        <f t="shared" si="1"/>
        <v>0.20521172638436491</v>
      </c>
      <c r="I21" s="3">
        <f t="shared" si="2"/>
        <v>2.0820437791908165E-2</v>
      </c>
      <c r="J21" s="3">
        <f t="shared" si="3"/>
        <v>1.754987709369462E-2</v>
      </c>
    </row>
    <row r="22" spans="1:10" customFormat="1" ht="13.2" x14ac:dyDescent="0.25">
      <c r="A22" s="15">
        <v>19</v>
      </c>
      <c r="B22" s="13" t="s">
        <v>26</v>
      </c>
      <c r="C22">
        <v>127</v>
      </c>
      <c r="D22">
        <v>154</v>
      </c>
      <c r="E22">
        <v>344</v>
      </c>
      <c r="F22">
        <v>404</v>
      </c>
      <c r="G22" s="3">
        <f t="shared" si="0"/>
        <v>-0.17532467532467533</v>
      </c>
      <c r="H22" s="3">
        <f t="shared" si="1"/>
        <v>-0.14851485148514854</v>
      </c>
      <c r="I22" s="3">
        <f t="shared" si="2"/>
        <v>1.935738000112543E-2</v>
      </c>
      <c r="J22" s="3">
        <f t="shared" si="3"/>
        <v>2.3094952266620936E-2</v>
      </c>
    </row>
    <row r="23" spans="1:10" customFormat="1" ht="13.2" x14ac:dyDescent="0.25">
      <c r="A23" s="15">
        <v>20</v>
      </c>
      <c r="B23" s="13" t="s">
        <v>27</v>
      </c>
      <c r="C23">
        <v>78</v>
      </c>
      <c r="D23">
        <v>73</v>
      </c>
      <c r="E23">
        <v>331</v>
      </c>
      <c r="F23">
        <v>318</v>
      </c>
      <c r="G23" s="3">
        <f t="shared" si="0"/>
        <v>6.8493150684931559E-2</v>
      </c>
      <c r="H23" s="3">
        <f t="shared" si="1"/>
        <v>4.088050314465419E-2</v>
      </c>
      <c r="I23" s="3">
        <f t="shared" si="2"/>
        <v>1.8625851105734063E-2</v>
      </c>
      <c r="J23" s="3">
        <f t="shared" si="3"/>
        <v>1.817870005144915E-2</v>
      </c>
    </row>
    <row r="24" spans="1:10" customFormat="1" ht="13.2" x14ac:dyDescent="0.25">
      <c r="A24" s="15">
        <v>21</v>
      </c>
      <c r="B24" s="13" t="s">
        <v>28</v>
      </c>
      <c r="C24">
        <v>66</v>
      </c>
      <c r="D24">
        <v>57</v>
      </c>
      <c r="E24">
        <v>247</v>
      </c>
      <c r="F24">
        <v>304</v>
      </c>
      <c r="G24" s="3">
        <f t="shared" si="0"/>
        <v>0.15789473684210531</v>
      </c>
      <c r="H24" s="3">
        <f t="shared" si="1"/>
        <v>-0.1875</v>
      </c>
      <c r="I24" s="3">
        <f t="shared" si="2"/>
        <v>1.3899049012435992E-2</v>
      </c>
      <c r="J24" s="3">
        <f t="shared" si="3"/>
        <v>1.737837992339793E-2</v>
      </c>
    </row>
    <row r="25" spans="1:10" customFormat="1" ht="13.2" x14ac:dyDescent="0.25">
      <c r="A25" s="15">
        <v>22</v>
      </c>
      <c r="B25" s="13" t="s">
        <v>3</v>
      </c>
      <c r="C25">
        <v>73</v>
      </c>
      <c r="D25">
        <v>55</v>
      </c>
      <c r="E25">
        <v>242</v>
      </c>
      <c r="F25">
        <v>250</v>
      </c>
      <c r="G25" s="3">
        <f t="shared" si="0"/>
        <v>0.32727272727272738</v>
      </c>
      <c r="H25" s="3">
        <f t="shared" si="1"/>
        <v>-3.2000000000000028E-2</v>
      </c>
      <c r="I25" s="3">
        <f t="shared" si="2"/>
        <v>1.3617691744977773E-2</v>
      </c>
      <c r="J25" s="3">
        <f t="shared" si="3"/>
        <v>1.429143085805751E-2</v>
      </c>
    </row>
    <row r="26" spans="1:10" customFormat="1" ht="13.2" x14ac:dyDescent="0.25">
      <c r="A26" s="15">
        <v>23</v>
      </c>
      <c r="B26" s="13" t="s">
        <v>29</v>
      </c>
      <c r="C26">
        <v>68</v>
      </c>
      <c r="D26">
        <v>74</v>
      </c>
      <c r="E26">
        <v>215</v>
      </c>
      <c r="F26">
        <v>191</v>
      </c>
      <c r="G26" s="3">
        <f t="shared" si="0"/>
        <v>-8.108108108108103E-2</v>
      </c>
      <c r="H26" s="3">
        <f t="shared" si="1"/>
        <v>0.12565445026178002</v>
      </c>
      <c r="I26" s="3">
        <f t="shared" si="2"/>
        <v>1.2098362500703393E-2</v>
      </c>
      <c r="J26" s="3">
        <f t="shared" si="3"/>
        <v>1.0918653175555936E-2</v>
      </c>
    </row>
    <row r="27" spans="1:10" customFormat="1" ht="13.2" x14ac:dyDescent="0.25">
      <c r="A27" s="15">
        <v>24</v>
      </c>
      <c r="B27" s="13" t="s">
        <v>30</v>
      </c>
      <c r="C27">
        <v>65</v>
      </c>
      <c r="D27">
        <v>0</v>
      </c>
      <c r="E27">
        <v>213</v>
      </c>
      <c r="F27">
        <v>0</v>
      </c>
      <c r="G27" s="3">
        <v>0</v>
      </c>
      <c r="H27" s="3">
        <v>0</v>
      </c>
      <c r="I27" s="3">
        <f t="shared" si="2"/>
        <v>1.1985819593720106E-2</v>
      </c>
      <c r="J27" s="3">
        <v>0</v>
      </c>
    </row>
    <row r="28" spans="1:10" customFormat="1" ht="13.2" x14ac:dyDescent="0.25">
      <c r="A28" s="15">
        <v>25</v>
      </c>
      <c r="B28" s="13" t="s">
        <v>31</v>
      </c>
      <c r="C28">
        <v>58</v>
      </c>
      <c r="D28">
        <v>56</v>
      </c>
      <c r="E28">
        <v>210</v>
      </c>
      <c r="F28">
        <v>188</v>
      </c>
      <c r="G28" s="3">
        <f t="shared" ref="G28:G41" si="4">(C28/D28)-1</f>
        <v>3.5714285714285809E-2</v>
      </c>
      <c r="H28" s="3">
        <f t="shared" ref="H28:H41" si="5">(E28/F28)-1</f>
        <v>0.11702127659574457</v>
      </c>
      <c r="I28" s="3">
        <f t="shared" si="2"/>
        <v>1.1817005233245175E-2</v>
      </c>
      <c r="J28" s="3">
        <f t="shared" ref="J28:J41" si="6">F28/$F$54</f>
        <v>1.0747156005259247E-2</v>
      </c>
    </row>
    <row r="29" spans="1:10" customFormat="1" ht="13.2" x14ac:dyDescent="0.25">
      <c r="A29" s="15">
        <v>26</v>
      </c>
      <c r="B29" s="13" t="s">
        <v>32</v>
      </c>
      <c r="C29">
        <v>76</v>
      </c>
      <c r="D29">
        <v>49</v>
      </c>
      <c r="E29">
        <v>197</v>
      </c>
      <c r="F29">
        <v>189</v>
      </c>
      <c r="G29" s="3">
        <f t="shared" si="4"/>
        <v>0.55102040816326525</v>
      </c>
      <c r="H29" s="3">
        <f t="shared" si="5"/>
        <v>4.2328042328042326E-2</v>
      </c>
      <c r="I29" s="3">
        <f t="shared" si="2"/>
        <v>1.1085476337853806E-2</v>
      </c>
      <c r="J29" s="3">
        <f t="shared" si="6"/>
        <v>1.0804321728691477E-2</v>
      </c>
    </row>
    <row r="30" spans="1:10" customFormat="1" ht="13.2" x14ac:dyDescent="0.25">
      <c r="A30" s="15">
        <v>27</v>
      </c>
      <c r="B30" s="13" t="s">
        <v>33</v>
      </c>
      <c r="C30">
        <v>70</v>
      </c>
      <c r="D30">
        <v>43</v>
      </c>
      <c r="E30">
        <v>195</v>
      </c>
      <c r="F30">
        <v>171</v>
      </c>
      <c r="G30" s="3">
        <f t="shared" si="4"/>
        <v>0.62790697674418605</v>
      </c>
      <c r="H30" s="3">
        <f t="shared" si="5"/>
        <v>0.14035087719298245</v>
      </c>
      <c r="I30" s="3">
        <f t="shared" si="2"/>
        <v>1.0972933430870519E-2</v>
      </c>
      <c r="J30" s="3">
        <f t="shared" si="6"/>
        <v>9.7753387069113365E-3</v>
      </c>
    </row>
    <row r="31" spans="1:10" customFormat="1" ht="13.2" x14ac:dyDescent="0.25">
      <c r="A31" s="15">
        <v>28</v>
      </c>
      <c r="B31" s="13" t="s">
        <v>34</v>
      </c>
      <c r="C31">
        <v>45</v>
      </c>
      <c r="D31">
        <v>84</v>
      </c>
      <c r="E31">
        <v>193</v>
      </c>
      <c r="F31">
        <v>323</v>
      </c>
      <c r="G31" s="3">
        <f t="shared" si="4"/>
        <v>-0.4642857142857143</v>
      </c>
      <c r="H31" s="3">
        <f t="shared" si="5"/>
        <v>-0.4024767801857585</v>
      </c>
      <c r="I31" s="3">
        <f t="shared" si="2"/>
        <v>1.0860390523887231E-2</v>
      </c>
      <c r="J31" s="3">
        <f t="shared" si="6"/>
        <v>1.84645286686103E-2</v>
      </c>
    </row>
    <row r="32" spans="1:10" customFormat="1" ht="13.2" x14ac:dyDescent="0.25">
      <c r="A32" s="15">
        <v>29</v>
      </c>
      <c r="B32" s="13" t="s">
        <v>35</v>
      </c>
      <c r="C32">
        <v>57</v>
      </c>
      <c r="D32">
        <v>47</v>
      </c>
      <c r="E32">
        <v>184</v>
      </c>
      <c r="F32">
        <v>172</v>
      </c>
      <c r="G32" s="3">
        <f t="shared" si="4"/>
        <v>0.2127659574468086</v>
      </c>
      <c r="H32" s="3">
        <f t="shared" si="5"/>
        <v>6.9767441860465018E-2</v>
      </c>
      <c r="I32" s="3">
        <f t="shared" si="2"/>
        <v>1.0353947442462439E-2</v>
      </c>
      <c r="J32" s="3">
        <f t="shared" si="6"/>
        <v>9.8325044303435652E-3</v>
      </c>
    </row>
    <row r="33" spans="1:10" customFormat="1" ht="13.2" x14ac:dyDescent="0.25">
      <c r="A33" s="15">
        <v>30</v>
      </c>
      <c r="B33" s="13" t="s">
        <v>36</v>
      </c>
      <c r="C33">
        <v>39</v>
      </c>
      <c r="D33">
        <v>36</v>
      </c>
      <c r="E33">
        <v>174</v>
      </c>
      <c r="F33">
        <v>116</v>
      </c>
      <c r="G33" s="3">
        <f t="shared" si="4"/>
        <v>8.3333333333333259E-2</v>
      </c>
      <c r="H33" s="3">
        <f t="shared" si="5"/>
        <v>0.5</v>
      </c>
      <c r="I33" s="3">
        <f t="shared" si="2"/>
        <v>9.7912329075460023E-3</v>
      </c>
      <c r="J33" s="3">
        <f t="shared" si="6"/>
        <v>6.6312239181386843E-3</v>
      </c>
    </row>
    <row r="34" spans="1:10" customFormat="1" ht="13.2" x14ac:dyDescent="0.25">
      <c r="A34" s="15">
        <v>31</v>
      </c>
      <c r="B34" s="13" t="s">
        <v>37</v>
      </c>
      <c r="C34">
        <v>33</v>
      </c>
      <c r="D34">
        <v>36</v>
      </c>
      <c r="E34">
        <v>156</v>
      </c>
      <c r="F34">
        <v>173</v>
      </c>
      <c r="G34" s="3">
        <f t="shared" si="4"/>
        <v>-8.333333333333337E-2</v>
      </c>
      <c r="H34" s="3">
        <f t="shared" si="5"/>
        <v>-9.8265895953757232E-2</v>
      </c>
      <c r="I34" s="3">
        <f t="shared" si="2"/>
        <v>8.778346744696415E-3</v>
      </c>
      <c r="J34" s="3">
        <f t="shared" si="6"/>
        <v>9.8896701537757956E-3</v>
      </c>
    </row>
    <row r="35" spans="1:10" customFormat="1" ht="13.2" x14ac:dyDescent="0.25">
      <c r="A35" s="15">
        <v>32</v>
      </c>
      <c r="B35" s="13" t="s">
        <v>38</v>
      </c>
      <c r="C35">
        <v>40</v>
      </c>
      <c r="D35">
        <v>15</v>
      </c>
      <c r="E35">
        <v>152</v>
      </c>
      <c r="F35">
        <v>95</v>
      </c>
      <c r="G35" s="3">
        <f t="shared" si="4"/>
        <v>1.6666666666666665</v>
      </c>
      <c r="H35" s="3">
        <f t="shared" si="5"/>
        <v>0.60000000000000009</v>
      </c>
      <c r="I35" s="3">
        <f t="shared" si="2"/>
        <v>8.5532609307298404E-3</v>
      </c>
      <c r="J35" s="3">
        <f t="shared" si="6"/>
        <v>5.430743726061853E-3</v>
      </c>
    </row>
    <row r="36" spans="1:10" customFormat="1" ht="13.2" x14ac:dyDescent="0.25">
      <c r="A36" s="15">
        <v>33</v>
      </c>
      <c r="B36" s="13" t="s">
        <v>39</v>
      </c>
      <c r="C36">
        <v>43</v>
      </c>
      <c r="D36">
        <v>61</v>
      </c>
      <c r="E36">
        <v>144</v>
      </c>
      <c r="F36">
        <v>273</v>
      </c>
      <c r="G36" s="3">
        <f t="shared" si="4"/>
        <v>-0.29508196721311475</v>
      </c>
      <c r="H36" s="3">
        <f t="shared" si="5"/>
        <v>-0.47252747252747251</v>
      </c>
      <c r="I36" s="3">
        <f t="shared" si="2"/>
        <v>8.1030893027966913E-3</v>
      </c>
      <c r="J36" s="3">
        <f t="shared" si="6"/>
        <v>1.5606242496998799E-2</v>
      </c>
    </row>
    <row r="37" spans="1:10" customFormat="1" ht="13.2" x14ac:dyDescent="0.25">
      <c r="A37" s="15">
        <v>34</v>
      </c>
      <c r="B37" s="13" t="s">
        <v>40</v>
      </c>
      <c r="C37">
        <v>26</v>
      </c>
      <c r="D37">
        <v>20</v>
      </c>
      <c r="E37">
        <v>140</v>
      </c>
      <c r="F37">
        <v>71</v>
      </c>
      <c r="G37" s="3">
        <f t="shared" si="4"/>
        <v>0.30000000000000004</v>
      </c>
      <c r="H37" s="3">
        <f t="shared" si="5"/>
        <v>0.971830985915493</v>
      </c>
      <c r="I37" s="3">
        <f t="shared" si="2"/>
        <v>7.8780034888301168E-3</v>
      </c>
      <c r="J37" s="3">
        <f t="shared" si="6"/>
        <v>4.0587663636883322E-3</v>
      </c>
    </row>
    <row r="38" spans="1:10" customFormat="1" ht="13.2" x14ac:dyDescent="0.25">
      <c r="A38" s="15">
        <v>35</v>
      </c>
      <c r="B38" s="13" t="s">
        <v>41</v>
      </c>
      <c r="C38">
        <v>36</v>
      </c>
      <c r="D38">
        <v>41</v>
      </c>
      <c r="E38">
        <v>138</v>
      </c>
      <c r="F38">
        <v>138</v>
      </c>
      <c r="G38" s="3">
        <f t="shared" si="4"/>
        <v>-0.12195121951219512</v>
      </c>
      <c r="H38" s="3">
        <f t="shared" si="5"/>
        <v>0</v>
      </c>
      <c r="I38" s="3">
        <f t="shared" si="2"/>
        <v>7.7654605818468295E-3</v>
      </c>
      <c r="J38" s="3">
        <f t="shared" si="6"/>
        <v>7.8888698336477443E-3</v>
      </c>
    </row>
    <row r="39" spans="1:10" customFormat="1" ht="13.2" x14ac:dyDescent="0.25">
      <c r="A39" s="15">
        <v>36</v>
      </c>
      <c r="B39" s="13" t="s">
        <v>42</v>
      </c>
      <c r="C39">
        <v>37</v>
      </c>
      <c r="D39">
        <v>15</v>
      </c>
      <c r="E39">
        <v>135</v>
      </c>
      <c r="F39">
        <v>80</v>
      </c>
      <c r="G39" s="3">
        <f t="shared" si="4"/>
        <v>1.4666666666666668</v>
      </c>
      <c r="H39" s="3">
        <f t="shared" si="5"/>
        <v>0.6875</v>
      </c>
      <c r="I39" s="3">
        <f t="shared" si="2"/>
        <v>7.5966462213718977E-3</v>
      </c>
      <c r="J39" s="3">
        <f t="shared" si="6"/>
        <v>4.5732578745784026E-3</v>
      </c>
    </row>
    <row r="40" spans="1:10" customFormat="1" ht="13.2" x14ac:dyDescent="0.25">
      <c r="A40" s="15">
        <v>37</v>
      </c>
      <c r="B40" s="13" t="s">
        <v>43</v>
      </c>
      <c r="C40">
        <v>19</v>
      </c>
      <c r="D40">
        <v>28</v>
      </c>
      <c r="E40">
        <v>121</v>
      </c>
      <c r="F40">
        <v>101</v>
      </c>
      <c r="G40" s="3">
        <f t="shared" si="4"/>
        <v>-0.3214285714285714</v>
      </c>
      <c r="H40" s="3">
        <f t="shared" si="5"/>
        <v>0.19801980198019797</v>
      </c>
      <c r="I40" s="3">
        <f t="shared" si="2"/>
        <v>6.8088458724888867E-3</v>
      </c>
      <c r="J40" s="3">
        <f t="shared" si="6"/>
        <v>5.7737380666552339E-3</v>
      </c>
    </row>
    <row r="41" spans="1:10" customFormat="1" ht="13.2" x14ac:dyDescent="0.25">
      <c r="A41" s="15">
        <v>38</v>
      </c>
      <c r="B41" s="13" t="s">
        <v>44</v>
      </c>
      <c r="C41">
        <v>24</v>
      </c>
      <c r="D41">
        <v>21</v>
      </c>
      <c r="E41">
        <v>111</v>
      </c>
      <c r="F41">
        <v>92</v>
      </c>
      <c r="G41" s="3">
        <f t="shared" si="4"/>
        <v>0.14285714285714279</v>
      </c>
      <c r="H41" s="3">
        <f t="shared" si="5"/>
        <v>0.20652173913043481</v>
      </c>
      <c r="I41" s="3">
        <f t="shared" si="2"/>
        <v>6.2461313375724494E-3</v>
      </c>
      <c r="J41" s="3">
        <f t="shared" si="6"/>
        <v>5.2592465557651635E-3</v>
      </c>
    </row>
    <row r="42" spans="1:10" customFormat="1" ht="13.2" x14ac:dyDescent="0.25">
      <c r="A42" s="15">
        <v>39</v>
      </c>
      <c r="B42" s="13" t="s">
        <v>45</v>
      </c>
      <c r="C42">
        <v>24</v>
      </c>
      <c r="D42">
        <v>0</v>
      </c>
      <c r="E42">
        <v>106</v>
      </c>
      <c r="F42">
        <v>0</v>
      </c>
      <c r="G42" s="3">
        <v>0</v>
      </c>
      <c r="H42" s="3">
        <v>0</v>
      </c>
      <c r="I42" s="3">
        <f t="shared" si="2"/>
        <v>5.9647740701142312E-3</v>
      </c>
      <c r="J42" s="3">
        <v>0</v>
      </c>
    </row>
    <row r="43" spans="1:10" customFormat="1" ht="13.2" x14ac:dyDescent="0.25">
      <c r="A43" s="15">
        <v>40</v>
      </c>
      <c r="B43" s="13" t="s">
        <v>46</v>
      </c>
      <c r="C43">
        <v>16</v>
      </c>
      <c r="D43">
        <v>27</v>
      </c>
      <c r="E43">
        <v>102</v>
      </c>
      <c r="F43">
        <v>94</v>
      </c>
      <c r="G43" s="3">
        <f>(C43/D43)-1</f>
        <v>-0.40740740740740744</v>
      </c>
      <c r="H43" s="3">
        <f t="shared" ref="H43:H53" si="7">(E43/F43)-1</f>
        <v>8.5106382978723305E-2</v>
      </c>
      <c r="I43" s="3">
        <f t="shared" si="2"/>
        <v>5.7396882561476566E-3</v>
      </c>
      <c r="J43" s="3">
        <f t="shared" ref="J43:J53" si="8">F43/$F$54</f>
        <v>5.3735780026296235E-3</v>
      </c>
    </row>
    <row r="44" spans="1:10" customFormat="1" ht="13.2" x14ac:dyDescent="0.25">
      <c r="A44" s="15">
        <v>41</v>
      </c>
      <c r="B44" s="13" t="s">
        <v>47</v>
      </c>
      <c r="C44">
        <v>3</v>
      </c>
      <c r="D44">
        <v>0</v>
      </c>
      <c r="E44">
        <v>78</v>
      </c>
      <c r="F44">
        <v>12</v>
      </c>
      <c r="G44" s="3">
        <v>0</v>
      </c>
      <c r="H44" s="3">
        <f t="shared" si="7"/>
        <v>5.5</v>
      </c>
      <c r="I44" s="3">
        <f t="shared" si="2"/>
        <v>4.3891733723482075E-3</v>
      </c>
      <c r="J44" s="3">
        <f t="shared" si="8"/>
        <v>6.8598868118676043E-4</v>
      </c>
    </row>
    <row r="45" spans="1:10" customFormat="1" ht="13.2" x14ac:dyDescent="0.25">
      <c r="A45" s="15">
        <v>42</v>
      </c>
      <c r="B45" s="13" t="s">
        <v>48</v>
      </c>
      <c r="C45">
        <v>8</v>
      </c>
      <c r="D45">
        <v>14</v>
      </c>
      <c r="E45">
        <v>34</v>
      </c>
      <c r="F45">
        <v>38</v>
      </c>
      <c r="G45" s="3">
        <f>(C45/D45)-1</f>
        <v>-0.4285714285714286</v>
      </c>
      <c r="H45" s="3">
        <f t="shared" si="7"/>
        <v>-0.10526315789473684</v>
      </c>
      <c r="I45" s="3">
        <f t="shared" si="2"/>
        <v>1.9132294187158853E-3</v>
      </c>
      <c r="J45" s="3">
        <f t="shared" si="8"/>
        <v>2.1722974904247413E-3</v>
      </c>
    </row>
    <row r="46" spans="1:10" customFormat="1" ht="13.2" x14ac:dyDescent="0.25">
      <c r="A46" s="15">
        <v>43</v>
      </c>
      <c r="B46" s="13" t="s">
        <v>49</v>
      </c>
      <c r="C46">
        <v>2</v>
      </c>
      <c r="D46">
        <v>1</v>
      </c>
      <c r="E46">
        <v>10</v>
      </c>
      <c r="F46">
        <v>11</v>
      </c>
      <c r="G46" s="3">
        <f>(C46/D46)-1</f>
        <v>1</v>
      </c>
      <c r="H46" s="3">
        <f t="shared" si="7"/>
        <v>-9.0909090909090939E-2</v>
      </c>
      <c r="I46" s="3">
        <f t="shared" si="2"/>
        <v>5.6271453491643685E-4</v>
      </c>
      <c r="J46" s="3">
        <f t="shared" si="8"/>
        <v>6.2882295775453043E-4</v>
      </c>
    </row>
    <row r="47" spans="1:10" customFormat="1" ht="13.2" x14ac:dyDescent="0.25">
      <c r="A47" s="15">
        <v>44</v>
      </c>
      <c r="B47" s="13" t="s">
        <v>50</v>
      </c>
      <c r="C47">
        <v>2</v>
      </c>
      <c r="D47">
        <v>0</v>
      </c>
      <c r="E47">
        <v>9</v>
      </c>
      <c r="F47">
        <v>9</v>
      </c>
      <c r="G47" s="3">
        <v>0</v>
      </c>
      <c r="H47" s="3">
        <f t="shared" si="7"/>
        <v>0</v>
      </c>
      <c r="I47" s="3">
        <f t="shared" si="2"/>
        <v>5.0644308142479321E-4</v>
      </c>
      <c r="J47" s="3">
        <f t="shared" si="8"/>
        <v>5.1449151089007032E-4</v>
      </c>
    </row>
    <row r="48" spans="1:10" customFormat="1" ht="13.2" x14ac:dyDescent="0.25">
      <c r="A48" s="15">
        <v>45</v>
      </c>
      <c r="B48" s="13" t="s">
        <v>51</v>
      </c>
      <c r="C48">
        <v>2</v>
      </c>
      <c r="D48">
        <v>4</v>
      </c>
      <c r="E48">
        <v>7</v>
      </c>
      <c r="F48">
        <v>21</v>
      </c>
      <c r="G48" s="3">
        <f>(C48/D48)-1</f>
        <v>-0.5</v>
      </c>
      <c r="H48" s="3">
        <f t="shared" si="7"/>
        <v>-0.66666666666666674</v>
      </c>
      <c r="I48" s="3">
        <f t="shared" si="2"/>
        <v>3.9390017444150582E-4</v>
      </c>
      <c r="J48" s="3">
        <f t="shared" si="8"/>
        <v>1.2004801920768306E-3</v>
      </c>
    </row>
    <row r="49" spans="1:10" customFormat="1" ht="13.2" x14ac:dyDescent="0.25">
      <c r="A49" s="15">
        <v>46</v>
      </c>
      <c r="B49" s="13" t="s">
        <v>52</v>
      </c>
      <c r="C49">
        <v>0</v>
      </c>
      <c r="D49">
        <v>0</v>
      </c>
      <c r="E49">
        <v>4</v>
      </c>
      <c r="F49">
        <v>1</v>
      </c>
      <c r="G49" s="3">
        <v>0</v>
      </c>
      <c r="H49" s="3">
        <f t="shared" si="7"/>
        <v>3</v>
      </c>
      <c r="I49" s="3">
        <f t="shared" si="2"/>
        <v>2.2508581396657476E-4</v>
      </c>
      <c r="J49" s="3">
        <f t="shared" si="8"/>
        <v>5.7165723432230034E-5</v>
      </c>
    </row>
    <row r="50" spans="1:10" customFormat="1" ht="13.2" x14ac:dyDescent="0.25">
      <c r="A50" s="15">
        <v>47</v>
      </c>
      <c r="B50" s="13" t="s">
        <v>53</v>
      </c>
      <c r="C50">
        <v>2</v>
      </c>
      <c r="D50">
        <v>0</v>
      </c>
      <c r="E50">
        <v>4</v>
      </c>
      <c r="F50">
        <v>1</v>
      </c>
      <c r="G50" s="3">
        <v>0</v>
      </c>
      <c r="H50" s="3">
        <f t="shared" si="7"/>
        <v>3</v>
      </c>
      <c r="I50" s="3">
        <f t="shared" si="2"/>
        <v>2.2508581396657476E-4</v>
      </c>
      <c r="J50" s="3">
        <f t="shared" si="8"/>
        <v>5.7165723432230034E-5</v>
      </c>
    </row>
    <row r="51" spans="1:10" customFormat="1" ht="13.2" x14ac:dyDescent="0.25">
      <c r="A51" s="15">
        <v>48</v>
      </c>
      <c r="B51" s="13" t="s">
        <v>54</v>
      </c>
      <c r="C51">
        <v>0</v>
      </c>
      <c r="D51">
        <v>0</v>
      </c>
      <c r="E51">
        <v>1</v>
      </c>
      <c r="F51">
        <v>7</v>
      </c>
      <c r="G51" s="3">
        <v>0</v>
      </c>
      <c r="H51" s="3">
        <f t="shared" si="7"/>
        <v>-0.85714285714285721</v>
      </c>
      <c r="I51" s="3">
        <f t="shared" si="2"/>
        <v>5.6271453491643689E-5</v>
      </c>
      <c r="J51" s="3">
        <f t="shared" si="8"/>
        <v>4.0016006402561027E-4</v>
      </c>
    </row>
    <row r="52" spans="1:10" customFormat="1" ht="13.2" x14ac:dyDescent="0.25">
      <c r="A52" s="15">
        <v>49</v>
      </c>
      <c r="B52" s="13" t="s">
        <v>55</v>
      </c>
      <c r="C52">
        <v>0</v>
      </c>
      <c r="D52">
        <v>0</v>
      </c>
      <c r="E52">
        <v>0</v>
      </c>
      <c r="F52">
        <v>4</v>
      </c>
      <c r="G52" s="3">
        <v>0</v>
      </c>
      <c r="H52" s="3">
        <f t="shared" si="7"/>
        <v>-1</v>
      </c>
      <c r="I52" s="3">
        <v>0</v>
      </c>
      <c r="J52" s="3">
        <f t="shared" si="8"/>
        <v>2.2866289372892014E-4</v>
      </c>
    </row>
    <row r="53" spans="1:10" customFormat="1" ht="13.2" x14ac:dyDescent="0.25">
      <c r="A53" s="15">
        <v>50</v>
      </c>
      <c r="B53" s="13" t="s">
        <v>56</v>
      </c>
      <c r="C53">
        <v>0</v>
      </c>
      <c r="D53">
        <v>7</v>
      </c>
      <c r="E53">
        <v>0</v>
      </c>
      <c r="F53">
        <v>13</v>
      </c>
      <c r="G53" s="3">
        <f>(C53/D53)-1</f>
        <v>-1</v>
      </c>
      <c r="H53" s="3">
        <f t="shared" si="7"/>
        <v>-1</v>
      </c>
      <c r="I53" s="3">
        <v>0</v>
      </c>
      <c r="J53" s="3">
        <f t="shared" si="8"/>
        <v>7.4315440461899043E-4</v>
      </c>
    </row>
    <row r="54" spans="1:10" s="5" customFormat="1" x14ac:dyDescent="0.3">
      <c r="A54" s="16"/>
      <c r="B54" s="7" t="s">
        <v>57</v>
      </c>
      <c r="C54" s="5">
        <v>4801</v>
      </c>
      <c r="D54" s="5">
        <v>4238</v>
      </c>
      <c r="E54" s="5">
        <v>17771</v>
      </c>
      <c r="F54" s="5">
        <v>17493</v>
      </c>
      <c r="G54" s="6">
        <f t="shared" ref="G54" si="9">(C54/D54)-1</f>
        <v>0.13284568192543644</v>
      </c>
      <c r="H54" s="6">
        <f t="shared" ref="H54" si="10">(E54/F54)-1</f>
        <v>1.5892071114159911E-2</v>
      </c>
      <c r="I54" s="6">
        <f t="shared" ref="I54" si="11">E54/$E$54</f>
        <v>1</v>
      </c>
      <c r="J54" s="6">
        <f t="shared" ref="J54" si="12">F54/$F$54</f>
        <v>1</v>
      </c>
    </row>
    <row r="55" spans="1:10" customFormat="1" ht="13.2" x14ac:dyDescent="0.25">
      <c r="A55" s="15"/>
      <c r="B55" s="4" t="s">
        <v>2</v>
      </c>
      <c r="G55" s="3"/>
      <c r="H55" s="3"/>
      <c r="I55" s="3"/>
      <c r="J55" s="3"/>
    </row>
    <row r="56" spans="1:10" customFormat="1" ht="13.2" x14ac:dyDescent="0.25">
      <c r="A56" s="15"/>
      <c r="B56" s="4" t="s">
        <v>2</v>
      </c>
      <c r="G56" s="3"/>
      <c r="H56" s="3"/>
      <c r="I56" s="3"/>
      <c r="J56" s="3"/>
    </row>
  </sheetData>
  <sortState ref="B4:J53">
    <sortCondition descending="1" ref="E4:E53"/>
  </sortState>
  <mergeCells count="4">
    <mergeCell ref="C2:D2"/>
    <mergeCell ref="E2:F2"/>
    <mergeCell ref="I2:J2"/>
    <mergeCell ref="G2:H2"/>
  </mergeCells>
  <phoneticPr fontId="1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Totalt 0-3,5 ton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Mattsson, Mats</cp:lastModifiedBy>
  <cp:lastPrinted>2017-01-11T12:55:00Z</cp:lastPrinted>
  <dcterms:created xsi:type="dcterms:W3CDTF">2005-03-09T11:14:40Z</dcterms:created>
  <dcterms:modified xsi:type="dcterms:W3CDTF">2018-05-04T11:39:37Z</dcterms:modified>
</cp:coreProperties>
</file>